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20115" windowHeight="7995" activeTab="1"/>
  </bookViews>
  <sheets>
    <sheet name="Příjmy" sheetId="4" r:id="rId1"/>
    <sheet name="Výdaje a financování" sheetId="2" r:id="rId2"/>
    <sheet name="Lis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56" i="4" l="1"/>
  <c r="E56" i="4"/>
  <c r="F56" i="4"/>
  <c r="G56" i="4"/>
  <c r="C56" i="4"/>
  <c r="D58" i="2"/>
  <c r="E58" i="2"/>
  <c r="F58" i="2"/>
  <c r="G58" i="2"/>
  <c r="C58" i="2"/>
  <c r="C63" i="2"/>
</calcChain>
</file>

<file path=xl/sharedStrings.xml><?xml version="1.0" encoding="utf-8"?>
<sst xmlns="http://schemas.openxmlformats.org/spreadsheetml/2006/main" count="159" uniqueCount="112">
  <si>
    <t>PARAGRAF</t>
  </si>
  <si>
    <t>POLOŽKA</t>
  </si>
  <si>
    <t>ROZP  2022</t>
  </si>
  <si>
    <t>SCHV R  2021</t>
  </si>
  <si>
    <t>SKUT  2020</t>
  </si>
  <si>
    <t/>
  </si>
  <si>
    <t xml:space="preserve">  1111  Daň z příjmů fyzických osob placená plátci</t>
  </si>
  <si>
    <t xml:space="preserve">  1112  Daň z příjmů fyzických osob placená poplatníky</t>
  </si>
  <si>
    <t xml:space="preserve">  1113  Daň z příjmů fyzických osob vybíraná srážkou</t>
  </si>
  <si>
    <t xml:space="preserve">  1121  Daň z příjmů právnických osob</t>
  </si>
  <si>
    <t xml:space="preserve">  1122  Daň z příjmů právnických osob za obce</t>
  </si>
  <si>
    <t xml:space="preserve">  1211  Daň z přidané hodnoty</t>
  </si>
  <si>
    <t xml:space="preserve">  1334  Odvody za odnětí půdy ze zemědělského půdního fond</t>
  </si>
  <si>
    <t xml:space="preserve">  1335  Poplatky za odnětí pozemků plnění funkcí lesa</t>
  </si>
  <si>
    <t xml:space="preserve">  1340  Poplatek za provoz, shrom.,.. a odstr. kom. odpadu</t>
  </si>
  <si>
    <t xml:space="preserve">  1341  Poplatek ze psů</t>
  </si>
  <si>
    <t xml:space="preserve">  1342  Poplatek za lázeňský nebo rekreační pobyt</t>
  </si>
  <si>
    <t xml:space="preserve">  1343  Poplatek za užívání veřejného prostranství</t>
  </si>
  <si>
    <t xml:space="preserve">  1356  Příjmy úhrad za dobývání nerostů a popl.za geol.pr</t>
  </si>
  <si>
    <t xml:space="preserve">  1361  Správní poplatky</t>
  </si>
  <si>
    <t xml:space="preserve">  1381  Daň z hazardních her</t>
  </si>
  <si>
    <t xml:space="preserve">  1511  Daň z nemovitých věcí</t>
  </si>
  <si>
    <t xml:space="preserve">  2451  Splátky půjčených prostředků od přísp.organizací</t>
  </si>
  <si>
    <t xml:space="preserve">  2460  Splátky půjčených prostředků od obyvatelstva</t>
  </si>
  <si>
    <t xml:space="preserve">  4111  Neinvestiční přijaté transf.z všeob.pokl.správy SR</t>
  </si>
  <si>
    <t xml:space="preserve">  4112  Neinv.př.transfery ze SR v rámci souhr.dot.vztahu</t>
  </si>
  <si>
    <t xml:space="preserve">  4152  Neinv.přijaté transf.od mez.instit. a někt.CO a PO</t>
  </si>
  <si>
    <t xml:space="preserve">  4213  Investiční přijaté transfery ze státních fondů</t>
  </si>
  <si>
    <t xml:space="preserve">  4216  Ostatní invest.přijaté transf.ze státního rozpočtu</t>
  </si>
  <si>
    <t xml:space="preserve">  4222  Investiční přijaté transfery od krajů</t>
  </si>
  <si>
    <t xml:space="preserve">  1039  Ostatní záležitosti lesního hospodářství </t>
  </si>
  <si>
    <t xml:space="preserve">  1098  Ostatní výdaje na zemědělství </t>
  </si>
  <si>
    <t xml:space="preserve">  2310  Pitná voda </t>
  </si>
  <si>
    <t xml:space="preserve">  2321  Odvádění a čištění odpadních vod a nakl.s kaly </t>
  </si>
  <si>
    <t xml:space="preserve">  3313  Film.tvorba,distribuce, kina a shrom.audio archiv. </t>
  </si>
  <si>
    <t xml:space="preserve">  3314  Činnosti knihovnické </t>
  </si>
  <si>
    <t xml:space="preserve">  3315  Činnosti muzeí a galerií </t>
  </si>
  <si>
    <t xml:space="preserve">  3319  Ostatní záležitosti kultury </t>
  </si>
  <si>
    <t xml:space="preserve">  3349  Ostatní záležitosti sdělovacích prostředků </t>
  </si>
  <si>
    <t xml:space="preserve">  3419  Ostatní tělovýchovná činnost </t>
  </si>
  <si>
    <t xml:space="preserve">  3612  Bytové hospodářství </t>
  </si>
  <si>
    <t xml:space="preserve">  3613  Nebytové hospodářství </t>
  </si>
  <si>
    <t xml:space="preserve">  3632  Pohřebnictví </t>
  </si>
  <si>
    <t xml:space="preserve">  3633  Výstavba a údržba místních inženýrských sítí </t>
  </si>
  <si>
    <t xml:space="preserve">  3639  Komunální služby a územní rozvoj j.n. </t>
  </si>
  <si>
    <t xml:space="preserve">  3721  Sběr a svoz nebezpečných odpadů </t>
  </si>
  <si>
    <t xml:space="preserve">  3722  Sběr a svoz komunálních odpadů </t>
  </si>
  <si>
    <t xml:space="preserve">  3725  Využívání a zneškodňování komun.odpadů </t>
  </si>
  <si>
    <t xml:space="preserve">  3726  Využívání a zneškodňování ostatních odpadů </t>
  </si>
  <si>
    <t xml:space="preserve">  6171  Činnost místní správy </t>
  </si>
  <si>
    <t xml:space="preserve">  6310  Obecné příjmy a výdaje z finančních operací </t>
  </si>
  <si>
    <t xml:space="preserve">  6409  Ostatní činnosti j.n. </t>
  </si>
  <si>
    <t>Celkový součet</t>
  </si>
  <si>
    <t>POZNÁMKA</t>
  </si>
  <si>
    <t xml:space="preserve">  1014  Ozdrav.hosp.zvířat,pol.a spec.plod.a svl.vet.péče </t>
  </si>
  <si>
    <t xml:space="preserve">  1036  Správa v lesním hospodářství </t>
  </si>
  <si>
    <t xml:space="preserve">  2143  Cestovní ruch </t>
  </si>
  <si>
    <t xml:space="preserve">  2212  Silnice </t>
  </si>
  <si>
    <t>opravy cest hřiště,Medvěďok,Žukov,Humplík,M.Závodný,Teložer</t>
  </si>
  <si>
    <t xml:space="preserve">  2219  Ostatní záležitosti pozemních komunikací </t>
  </si>
  <si>
    <t xml:space="preserve">  2221  Provoz veřejné silniční dopravy </t>
  </si>
  <si>
    <t xml:space="preserve">  2292  Dopravní obslužnost </t>
  </si>
  <si>
    <t>1,3mil. Hřiště,700t. Sv. Anna+Metyl.,289,2dešť.Metylov.</t>
  </si>
  <si>
    <t xml:space="preserve">  3113  Základní školy </t>
  </si>
  <si>
    <t xml:space="preserve">  3114  Základní školy pro žáky se spec. vzděl. potřebami </t>
  </si>
  <si>
    <t xml:space="preserve">  3341  Rozhlas a televize </t>
  </si>
  <si>
    <t xml:space="preserve">  3392  Zájmová činnost v kultuře </t>
  </si>
  <si>
    <t xml:space="preserve">  3399  Ostatní záležitosti kultury,církví a sděl.prostř. </t>
  </si>
  <si>
    <t xml:space="preserve">  3412  Sportovní zařízení v majetku obce </t>
  </si>
  <si>
    <t xml:space="preserve">  3421  Využití volného času dětí a mládeže </t>
  </si>
  <si>
    <t xml:space="preserve">  3429  Ostatní zájmová činnost a rekreace </t>
  </si>
  <si>
    <t xml:space="preserve">  3539  Ostatní zdravotnická zaříz.a služby pro zdravot. </t>
  </si>
  <si>
    <t xml:space="preserve">  3543  Pomoc zdravotně postiženým a chronicky nemocným </t>
  </si>
  <si>
    <t xml:space="preserve">  3631  Veřejné osvětlení </t>
  </si>
  <si>
    <t>rozšíření hřbitova</t>
  </si>
  <si>
    <t xml:space="preserve">  3635  Územní plánování </t>
  </si>
  <si>
    <t xml:space="preserve">  3713  Změny technologií vytápění </t>
  </si>
  <si>
    <t xml:space="preserve">  3723  Sběr a svoz ost.odpadů (jiných než nebez.a komun.) </t>
  </si>
  <si>
    <t xml:space="preserve">  3745  Péče o vzhled obcí a veřejnou zeleň </t>
  </si>
  <si>
    <t xml:space="preserve">  3749  Ostatní činnosti k ochraně přírody a krajiny </t>
  </si>
  <si>
    <t xml:space="preserve">  4345  Centra sociálnně rehabilitačních služeb </t>
  </si>
  <si>
    <t xml:space="preserve">  4350  Domovy pro seniory </t>
  </si>
  <si>
    <t xml:space="preserve">  4356  Denní stacionáře a centra denních služeb </t>
  </si>
  <si>
    <t xml:space="preserve">  5512  Požární ochrana - dobrovolná část </t>
  </si>
  <si>
    <t xml:space="preserve">  6112  Zastupitelstva obcí </t>
  </si>
  <si>
    <t xml:space="preserve">  6320  Pojištění funkčně nespecifikované </t>
  </si>
  <si>
    <t xml:space="preserve">  6399  Ostatní finanční operace </t>
  </si>
  <si>
    <t xml:space="preserve">  6402  Finanční vypořádání minulých let </t>
  </si>
  <si>
    <t>SKUT K 30.11.21</t>
  </si>
  <si>
    <t xml:space="preserve">  1382  Zrušený odvod z loterií a pod.her kromě výh.hr.př.</t>
  </si>
  <si>
    <t>doklad</t>
  </si>
  <si>
    <t xml:space="preserve">  3341  Rozhlas a televize</t>
  </si>
  <si>
    <t xml:space="preserve">  3429  Ostatní zájmová činnost a rekreace</t>
  </si>
  <si>
    <t xml:space="preserve">  6320  Pojištění funkčně nespecifikované</t>
  </si>
  <si>
    <t xml:space="preserve">  6402  Finanční vypořádání minulých let</t>
  </si>
  <si>
    <t xml:space="preserve">  3330  Činnost registrovaných církví a nábožen. spol.</t>
  </si>
  <si>
    <t xml:space="preserve">  3599  Ostatní činnost ve zdravotnictví</t>
  </si>
  <si>
    <t xml:space="preserve">  4357  Domovy pro osoby se zdr. post. a domovy se zvl.rež</t>
  </si>
  <si>
    <t xml:space="preserve">  5213  Krizová opatření</t>
  </si>
  <si>
    <t xml:space="preserve">  5269  Ost.správa v obl.hosp.opatření pro kriziové stavy</t>
  </si>
  <si>
    <t>Financování:</t>
  </si>
  <si>
    <t>PS k 1.1.2022</t>
  </si>
  <si>
    <t>Splátky úvěru</t>
  </si>
  <si>
    <t>Celkem financování</t>
  </si>
  <si>
    <t>UPR k 30.11.21</t>
  </si>
  <si>
    <t>SKUT k 30.11.21</t>
  </si>
  <si>
    <t>NÁVRH ROZPOČTU OBCE METYLOVICE PRO ROK 2022</t>
  </si>
  <si>
    <t>Vyvěšeno:</t>
  </si>
  <si>
    <t xml:space="preserve">  5901  Rezervy</t>
  </si>
  <si>
    <t xml:space="preserve">  5331  Neinv.přísp.</t>
  </si>
  <si>
    <t>150t. PD d. konec, 15mil. stavba Źukov-chodníky</t>
  </si>
  <si>
    <t>příspěvek škole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</si>
</sst>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>
      <alignment horizontal="left" vertical="top" wrapText="1"/>
    </xf>
    <xf numFmtId="0" fontId="3" fillId="0" borderId="0">
      <alignment horizontal="left" vertical="top" wrapText="1"/>
    </xf>
  </cellStyleXfs>
  <cellXfs count="56">
    <xf numFmtId="0" fontId="0" fillId="0" borderId="0" xfId="0"/>
    <xf numFmtId="0" fontId="7" fillId="2" borderId="1" xfId="1" applyFont="1" applyFill="1" applyBorder="1" applyAlignment="1" applyProtection="1">
      <alignment horizontal="center" vertical="center" shrinkToFit="1"/>
      <protection hidden="1"/>
    </xf>
    <xf numFmtId="4" fontId="7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7" fillId="3" borderId="1" xfId="1" applyNumberFormat="1" applyFont="1" applyFill="1" applyBorder="1" applyAlignment="1" applyProtection="1">
      <alignment horizontal="center" vertical="center" shrinkToFit="1"/>
      <protection hidden="1"/>
    </xf>
    <xf numFmtId="2" fontId="7" fillId="3" borderId="1" xfId="1" applyNumberFormat="1" applyFont="1" applyFill="1" applyBorder="1" applyAlignment="1" applyProtection="1">
      <alignment horizontal="center" vertical="center" shrinkToFit="1"/>
      <protection hidden="1"/>
    </xf>
    <xf numFmtId="0" fontId="2" fillId="4" borderId="3" xfId="1" applyFont="1" applyFill="1" applyBorder="1" applyAlignment="1" applyProtection="1">
      <protection hidden="1"/>
    </xf>
    <xf numFmtId="0" fontId="2" fillId="2" borderId="1" xfId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/>
    <xf numFmtId="0" fontId="9" fillId="4" borderId="3" xfId="1" applyFont="1" applyFill="1" applyBorder="1" applyAlignment="1" applyProtection="1">
      <protection hidden="1"/>
    </xf>
    <xf numFmtId="0" fontId="6" fillId="0" borderId="0" xfId="0" applyFont="1"/>
    <xf numFmtId="0" fontId="6" fillId="0" borderId="0" xfId="0" applyFont="1" applyFill="1"/>
    <xf numFmtId="0" fontId="7" fillId="2" borderId="1" xfId="1" applyFont="1" applyFill="1" applyBorder="1" applyAlignment="1" applyProtection="1">
      <alignment vertical="center" shrinkToFit="1"/>
      <protection hidden="1"/>
    </xf>
    <xf numFmtId="4" fontId="7" fillId="2" borderId="1" xfId="1" applyNumberFormat="1" applyFont="1" applyFill="1" applyBorder="1" applyAlignment="1" applyProtection="1">
      <alignment vertical="center" shrinkToFit="1"/>
      <protection hidden="1"/>
    </xf>
    <xf numFmtId="4" fontId="9" fillId="4" borderId="3" xfId="1" applyNumberFormat="1" applyFont="1" applyFill="1" applyBorder="1" applyAlignment="1" applyProtection="1">
      <protection hidden="1"/>
    </xf>
    <xf numFmtId="0" fontId="9" fillId="4" borderId="3" xfId="1" applyFont="1" applyFill="1" applyBorder="1" applyAlignment="1" applyProtection="1">
      <alignment shrinkToFit="1"/>
      <protection locked="0"/>
    </xf>
    <xf numFmtId="4" fontId="2" fillId="4" borderId="3" xfId="1" applyNumberFormat="1" applyFont="1" applyFill="1" applyBorder="1" applyAlignment="1" applyProtection="1">
      <protection hidden="1"/>
    </xf>
    <xf numFmtId="4" fontId="2" fillId="4" borderId="3" xfId="1" applyNumberFormat="1" applyFont="1" applyFill="1" applyBorder="1" applyAlignment="1" applyProtection="1">
      <alignment horizontal="right" shrinkToFit="1"/>
      <protection locked="0" hidden="1"/>
    </xf>
    <xf numFmtId="4" fontId="2" fillId="4" borderId="3" xfId="1" applyNumberFormat="1" applyFont="1" applyFill="1" applyBorder="1" applyAlignment="1" applyProtection="1">
      <alignment horizontal="right" shrinkToFit="1"/>
      <protection hidden="1"/>
    </xf>
    <xf numFmtId="0" fontId="2" fillId="4" borderId="3" xfId="1" applyFont="1" applyFill="1" applyBorder="1" applyAlignment="1" applyProtection="1">
      <alignment shrinkToFit="1"/>
      <protection locked="0"/>
    </xf>
    <xf numFmtId="4" fontId="9" fillId="4" borderId="3" xfId="1" applyNumberFormat="1" applyFont="1" applyFill="1" applyBorder="1" applyAlignment="1" applyProtection="1">
      <alignment horizontal="right" shrinkToFit="1"/>
      <protection locked="0" hidden="1"/>
    </xf>
    <xf numFmtId="0" fontId="8" fillId="4" borderId="2" xfId="1" applyFont="1" applyFill="1" applyBorder="1" applyAlignment="1" applyProtection="1">
      <alignment shrinkToFit="1"/>
      <protection locked="0" hidden="1"/>
    </xf>
    <xf numFmtId="0" fontId="8" fillId="4" borderId="3" xfId="1" applyFont="1" applyFill="1" applyBorder="1" applyAlignment="1" applyProtection="1">
      <alignment shrinkToFit="1"/>
      <protection locked="0" hidden="1"/>
    </xf>
    <xf numFmtId="0" fontId="2" fillId="4" borderId="0" xfId="1" applyFill="1" applyProtection="1">
      <protection hidden="1"/>
    </xf>
    <xf numFmtId="4" fontId="7" fillId="4" borderId="0" xfId="1" applyNumberFormat="1" applyFont="1" applyFill="1" applyBorder="1" applyAlignment="1" applyProtection="1">
      <protection hidden="1"/>
    </xf>
    <xf numFmtId="0" fontId="9" fillId="4" borderId="0" xfId="1" applyFont="1" applyFill="1" applyBorder="1" applyAlignment="1" applyProtection="1">
      <protection hidden="1"/>
    </xf>
    <xf numFmtId="4" fontId="7" fillId="4" borderId="0" xfId="1" applyNumberFormat="1" applyFont="1" applyFill="1" applyBorder="1" applyAlignment="1" applyProtection="1">
      <alignment shrinkToFit="1"/>
      <protection hidden="1"/>
    </xf>
    <xf numFmtId="4" fontId="8" fillId="4" borderId="0" xfId="1" applyNumberFormat="1" applyFont="1" applyFill="1" applyBorder="1" applyAlignment="1" applyProtection="1">
      <protection hidden="1"/>
    </xf>
    <xf numFmtId="0" fontId="2" fillId="4" borderId="0" xfId="1" applyFont="1" applyFill="1" applyBorder="1" applyAlignment="1" applyProtection="1">
      <protection hidden="1"/>
    </xf>
    <xf numFmtId="4" fontId="8" fillId="4" borderId="0" xfId="1" applyNumberFormat="1" applyFont="1" applyFill="1" applyBorder="1" applyAlignment="1" applyProtection="1">
      <alignment shrinkToFit="1"/>
      <protection locked="0" hidden="1"/>
    </xf>
    <xf numFmtId="4" fontId="8" fillId="4" borderId="0" xfId="1" applyNumberFormat="1" applyFont="1" applyFill="1" applyBorder="1" applyAlignment="1" applyProtection="1">
      <alignment shrinkToFit="1"/>
      <protection hidden="1"/>
    </xf>
    <xf numFmtId="0" fontId="7" fillId="4" borderId="0" xfId="1" applyNumberFormat="1" applyFont="1" applyFill="1" applyBorder="1" applyAlignment="1" applyProtection="1">
      <protection hidden="1"/>
    </xf>
    <xf numFmtId="0" fontId="0" fillId="0" borderId="0" xfId="0" applyBorder="1"/>
    <xf numFmtId="4" fontId="7" fillId="4" borderId="0" xfId="1" applyNumberFormat="1" applyFont="1" applyFill="1" applyBorder="1" applyAlignment="1" applyProtection="1">
      <alignment shrinkToFit="1"/>
      <protection locked="0" hidden="1"/>
    </xf>
    <xf numFmtId="4" fontId="8" fillId="0" borderId="2" xfId="1" applyNumberFormat="1" applyFont="1" applyFill="1" applyBorder="1" applyAlignment="1" applyProtection="1">
      <alignment shrinkToFit="1"/>
      <protection hidden="1"/>
    </xf>
    <xf numFmtId="0" fontId="2" fillId="4" borderId="3" xfId="1" applyNumberFormat="1" applyFont="1" applyFill="1" applyBorder="1" applyAlignment="1" applyProtection="1">
      <protection hidden="1"/>
    </xf>
    <xf numFmtId="4" fontId="2" fillId="4" borderId="3" xfId="1" applyNumberFormat="1" applyFont="1" applyFill="1" applyBorder="1" applyAlignment="1" applyProtection="1">
      <protection locked="0"/>
    </xf>
    <xf numFmtId="4" fontId="0" fillId="0" borderId="0" xfId="0" applyNumberFormat="1"/>
    <xf numFmtId="4" fontId="6" fillId="0" borderId="0" xfId="0" applyNumberFormat="1" applyFont="1"/>
    <xf numFmtId="4" fontId="8" fillId="0" borderId="2" xfId="1" applyNumberFormat="1" applyFont="1" applyFill="1" applyBorder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4" fontId="8" fillId="0" borderId="2" xfId="1" applyNumberFormat="1" applyFont="1" applyFill="1" applyBorder="1" applyAlignment="1" applyProtection="1">
      <alignment shrinkToFit="1"/>
      <protection locked="0" hidden="1"/>
    </xf>
    <xf numFmtId="4" fontId="8" fillId="0" borderId="3" xfId="1" applyNumberFormat="1" applyFont="1" applyFill="1" applyBorder="1" applyAlignment="1" applyProtection="1">
      <protection hidden="1"/>
    </xf>
    <xf numFmtId="0" fontId="2" fillId="0" borderId="3" xfId="1" applyFont="1" applyFill="1" applyBorder="1" applyAlignment="1" applyProtection="1">
      <protection hidden="1"/>
    </xf>
    <xf numFmtId="4" fontId="8" fillId="0" borderId="3" xfId="1" applyNumberFormat="1" applyFont="1" applyFill="1" applyBorder="1" applyAlignment="1" applyProtection="1">
      <alignment shrinkToFit="1"/>
      <protection locked="0" hidden="1"/>
    </xf>
    <xf numFmtId="4" fontId="8" fillId="0" borderId="3" xfId="1" applyNumberFormat="1" applyFont="1" applyFill="1" applyBorder="1" applyAlignment="1" applyProtection="1">
      <alignment shrinkToFit="1"/>
      <protection hidden="1"/>
    </xf>
    <xf numFmtId="0" fontId="8" fillId="0" borderId="3" xfId="1" applyNumberFormat="1" applyFont="1" applyFill="1" applyBorder="1" applyAlignment="1" applyProtection="1">
      <protection hidden="1"/>
    </xf>
    <xf numFmtId="4" fontId="7" fillId="0" borderId="3" xfId="1" applyNumberFormat="1" applyFont="1" applyFill="1" applyBorder="1" applyAlignment="1" applyProtection="1">
      <alignment shrinkToFit="1"/>
      <protection locked="0" hidden="1"/>
    </xf>
    <xf numFmtId="0" fontId="2" fillId="0" borderId="0" xfId="1" applyFill="1" applyAlignment="1" applyProtection="1">
      <alignment shrinkToFit="1"/>
      <protection hidden="1"/>
    </xf>
    <xf numFmtId="0" fontId="2" fillId="0" borderId="0" xfId="1" applyFill="1" applyAlignment="1" applyProtection="1">
      <alignment horizontal="right" indent="1" shrinkToFit="1"/>
      <protection hidden="1"/>
    </xf>
    <xf numFmtId="4" fontId="2" fillId="0" borderId="0" xfId="1" applyNumberFormat="1" applyFill="1" applyAlignment="1" applyProtection="1">
      <alignment horizontal="right" indent="2" shrinkToFit="1"/>
      <protection hidden="1"/>
    </xf>
    <xf numFmtId="4" fontId="2" fillId="0" borderId="0" xfId="1" applyNumberFormat="1" applyFill="1" applyProtection="1">
      <protection hidden="1"/>
    </xf>
    <xf numFmtId="4" fontId="7" fillId="0" borderId="0" xfId="1" applyNumberFormat="1" applyFont="1" applyFill="1" applyBorder="1" applyAlignment="1" applyProtection="1">
      <protection hidden="1"/>
    </xf>
    <xf numFmtId="0" fontId="9" fillId="0" borderId="0" xfId="1" applyFont="1" applyFill="1" applyBorder="1" applyAlignment="1" applyProtection="1">
      <protection hidden="1"/>
    </xf>
    <xf numFmtId="4" fontId="7" fillId="0" borderId="0" xfId="1" applyNumberFormat="1" applyFont="1" applyFill="1" applyBorder="1" applyAlignment="1" applyProtection="1">
      <alignment shrinkToFit="1"/>
      <protection hidden="1"/>
    </xf>
    <xf numFmtId="4" fontId="7" fillId="0" borderId="3" xfId="1" applyNumberFormat="1" applyFont="1" applyFill="1" applyBorder="1" applyAlignment="1" applyProtection="1">
      <protection hidden="1"/>
    </xf>
    <xf numFmtId="14" fontId="0" fillId="0" borderId="0" xfId="0" applyNumberFormat="1"/>
  </cellXfs>
  <cellStyles count="12">
    <cellStyle name="Hypertextový odkaz 2" xfId="3"/>
    <cellStyle name="Normální" xfId="0" builtinId="0"/>
    <cellStyle name="normální 2" xfId="1"/>
    <cellStyle name="normální 3" xfId="6"/>
    <cellStyle name="normální 3 2" xfId="7"/>
    <cellStyle name="normální 3 2 2" xfId="8"/>
    <cellStyle name="normální 3 2 3" xfId="2"/>
    <cellStyle name="normální 4" xfId="5"/>
    <cellStyle name="normální 5" xfId="9"/>
    <cellStyle name="normální 6" xfId="4"/>
    <cellStyle name="normální 7" xfId="10"/>
    <cellStyle name="Normální 8" xfId="11"/>
  </cellStyles>
  <dxfs count="5">
    <dxf>
      <fill>
        <patternFill>
          <fgColor theme="0" tint="-4.9989318521683403E-2"/>
          <bgColor theme="0" tint="-4.9989318521683403E-2"/>
        </patternFill>
      </fill>
    </dxf>
    <dxf>
      <fill>
        <patternFill>
          <fgColor indexed="64"/>
          <bgColor theme="0" tint="-0.24994659260841701"/>
        </patternFill>
      </fill>
    </dxf>
    <dxf>
      <fill>
        <patternFill>
          <fgColor theme="2" tint="-0.24994659260841701"/>
          <bgColor theme="2" tint="-0.24994659260841701"/>
        </patternFill>
      </fill>
    </dxf>
    <dxf>
      <fill>
        <patternFill>
          <fgColor rgb="FFFF0000"/>
          <bgColor rgb="FFFF0000"/>
        </patternFill>
      </fill>
    </dxf>
    <dxf>
      <fill>
        <patternFill>
          <fgColor rgb="FFFF0000"/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</xdr:row>
      <xdr:rowOff>0</xdr:rowOff>
    </xdr:from>
    <xdr:to>
      <xdr:col>1</xdr:col>
      <xdr:colOff>1329531</xdr:colOff>
      <xdr:row>3</xdr:row>
      <xdr:rowOff>0</xdr:rowOff>
    </xdr:to>
    <xdr:sp macro="[1]!vyskaRadkuMISO" textlink="">
      <xdr:nvSpPr>
        <xdr:cNvPr id="2" name="Obdélník 1">
          <a:extLst>
            <a:ext uri="{FF2B5EF4-FFF2-40B4-BE49-F238E27FC236}">
              <a16:creationId xmlns="" xmlns:a16="http://schemas.microsoft.com/office/drawing/2014/main" id="{98E98E04-6221-4EEF-95C2-7EF74539C397}"/>
            </a:ext>
          </a:extLst>
        </xdr:cNvPr>
        <xdr:cNvSpPr/>
      </xdr:nvSpPr>
      <xdr:spPr>
        <a:xfrm>
          <a:off x="1200150" y="2257425"/>
          <a:ext cx="1272381" cy="295124"/>
        </a:xfrm>
        <a:prstGeom prst="rect">
          <a:avLst/>
        </a:prstGeom>
        <a:solidFill>
          <a:schemeClr val="bg2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 anchorCtr="1"/>
        <a:lstStyle/>
        <a:p>
          <a:pPr algn="l"/>
          <a:r>
            <a:rPr lang="cs-CZ" sz="1500" b="0">
              <a:solidFill>
                <a:schemeClr val="tx1"/>
              </a:solidFill>
            </a:rPr>
            <a:t>výška řadku</a:t>
          </a:r>
        </a:p>
      </xdr:txBody>
    </xdr:sp>
    <xdr:clientData/>
  </xdr:twoCellAnchor>
  <xdr:twoCellAnchor>
    <xdr:from>
      <xdr:col>1</xdr:col>
      <xdr:colOff>1371600</xdr:colOff>
      <xdr:row>3</xdr:row>
      <xdr:rowOff>0</xdr:rowOff>
    </xdr:from>
    <xdr:to>
      <xdr:col>1</xdr:col>
      <xdr:colOff>2466975</xdr:colOff>
      <xdr:row>3</xdr:row>
      <xdr:rowOff>0</xdr:rowOff>
    </xdr:to>
    <xdr:sp macro="[1]!vyskaPismaMISO" textlink="">
      <xdr:nvSpPr>
        <xdr:cNvPr id="3" name="Obdélník 2">
          <a:extLst>
            <a:ext uri="{FF2B5EF4-FFF2-40B4-BE49-F238E27FC236}">
              <a16:creationId xmlns="" xmlns:a16="http://schemas.microsoft.com/office/drawing/2014/main" id="{CE4452CB-DA48-4EF9-A0AD-4110B4B921AD}"/>
            </a:ext>
          </a:extLst>
        </xdr:cNvPr>
        <xdr:cNvSpPr/>
      </xdr:nvSpPr>
      <xdr:spPr>
        <a:xfrm>
          <a:off x="2514600" y="2266950"/>
          <a:ext cx="1095375" cy="285749"/>
        </a:xfrm>
        <a:prstGeom prst="rect">
          <a:avLst/>
        </a:prstGeom>
        <a:solidFill>
          <a:schemeClr val="bg2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 anchorCtr="1"/>
        <a:lstStyle/>
        <a:p>
          <a:pPr algn="l"/>
          <a:r>
            <a:rPr lang="cs-CZ" sz="1400" b="0">
              <a:solidFill>
                <a:schemeClr val="tx1"/>
              </a:solidFill>
            </a:rPr>
            <a:t>výška</a:t>
          </a:r>
          <a:r>
            <a:rPr lang="cs-CZ" sz="1400" b="0" baseline="0">
              <a:solidFill>
                <a:schemeClr val="tx1"/>
              </a:solidFill>
            </a:rPr>
            <a:t> písma</a:t>
          </a:r>
          <a:endParaRPr lang="cs-CZ" sz="1400" b="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O/GORISS/PROG/miso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ET_VYD"/>
      <sheetName val="ROZPOČET_prij"/>
      <sheetName val="uprROZPvyd"/>
      <sheetName val="uprROZPprij"/>
      <sheetName val="Fin_vyd-1"/>
      <sheetName val="Fin_prij-1"/>
      <sheetName val="Novy_ROZPOČET_VYD"/>
      <sheetName val="Novy_ROZPOČET_prij"/>
      <sheetName val="seznam"/>
      <sheetName val="ROZPOČTOVÉ ZMĚNY zal"/>
      <sheetName val="tiskZmeny"/>
      <sheetName val="přek_kap_vyd1"/>
      <sheetName val="ROZPOČET_VYD_arch"/>
      <sheetName val="ROZPOČTOVÉ ZMĚNY"/>
      <sheetName val="ROZPOČTOVÉ ZMĚNY pro NovRozp"/>
      <sheetName val="ROZPOČET_prij star"/>
      <sheetName val="rozpoctovy_vyhled"/>
      <sheetName val="VYcelý rok - 1"/>
      <sheetName val="PRIcelý rok - 1"/>
      <sheetName val="HELP 2"/>
      <sheetName val="LIST9TiskRozpVYD"/>
      <sheetName val="LIST9TiskRozp"/>
      <sheetName val="starosta"/>
      <sheetName val="Novy_ROZPOČET_prij stary"/>
      <sheetName val="NastaveniExportuDavky"/>
      <sheetName val="POPIS3A"/>
      <sheetName val="FIN_prij"/>
      <sheetName val="PRIcelý rok - 2"/>
      <sheetName val="VYcelý rok - 2"/>
      <sheetName val="FIN_VYD (2)"/>
      <sheetName val="bil_meziroc_SPOJ (2)"/>
      <sheetName val="bil_meziroc_SPOJ"/>
      <sheetName val="POPIS3"/>
      <sheetName val="tiskZmenyoRIG"/>
      <sheetName val="tiskZmenyZahlavi"/>
      <sheetName val="tiskk"/>
      <sheetName val="kniha koff orig"/>
      <sheetName val="kniha koff"/>
      <sheetName val="cisODPA"/>
      <sheetName val="List2TiskRozp"/>
      <sheetName val="FINKA"/>
      <sheetName val="List1TiskRozp"/>
      <sheetName val="tiskZmenyOrigST"/>
      <sheetName val="FIN_VYD"/>
      <sheetName val="tisk"/>
      <sheetName val="přek_kap_prij1 (3)"/>
      <sheetName val="FIN_prij zal"/>
      <sheetName val="menu starosta"/>
      <sheetName val="menu starosta 3"/>
      <sheetName val="menu starosta 1"/>
      <sheetName val="graf5"/>
      <sheetName val="POPIS2"/>
      <sheetName val="uprRozpHelp"/>
      <sheetName val="kniha kdff"/>
      <sheetName val="kniha koff ven"/>
      <sheetName val="ORJpřek_kap_vyd1"/>
      <sheetName val="graf3"/>
      <sheetName val="graf1"/>
      <sheetName val="graf2"/>
      <sheetName val="graf4"/>
      <sheetName val="HELP"/>
      <sheetName val="HELPST"/>
      <sheetName val="menu Archiv"/>
      <sheetName val="tisk špatný"/>
      <sheetName val="upravyMISA"/>
      <sheetName val="tisk1"/>
      <sheetName val="prot_akt"/>
      <sheetName val="tvorba tabulky"/>
      <sheetName val="tvorba tabulky vzorce"/>
      <sheetName val="odpa2"/>
      <sheetName val="pol2"/>
      <sheetName val="protokol"/>
      <sheetName val="přek_kap_vyd1 (3)"/>
      <sheetName val="přek_kap_prij1"/>
      <sheetName val="hlavička starosta"/>
      <sheetName val="orig_prek_pol prij"/>
      <sheetName val="orig_prek_kap"/>
      <sheetName val="tabARCH"/>
      <sheetName val="BIL_SPOJ"/>
      <sheetName val="bil_meziroc"/>
      <sheetName val="tabSKUT"/>
      <sheetName val="VYB KRIT"/>
      <sheetName val="bat"/>
      <sheetName val="menu5"/>
      <sheetName val="VYBKRIT12 orig"/>
      <sheetName val="VYBKRIT1"/>
      <sheetName val="VYBKRIT2"/>
      <sheetName val="cesta"/>
      <sheetName val="List1"/>
      <sheetName val="List7"/>
      <sheetName val="HelpRozp"/>
      <sheetName val="HelpTiskDoSoub"/>
      <sheetName val="cisPOL"/>
      <sheetName val="ODPA"/>
      <sheetName val="POL"/>
      <sheetName val="krok2"/>
      <sheetName val="import56"/>
      <sheetName val="TiskRozpNaVyveseni"/>
      <sheetName val="List2"/>
      <sheetName val="helpVYHLED"/>
      <sheetName val="helpUpravaR"/>
    </sheetNames>
    <definedNames>
      <definedName name="vyskaPismaMISO"/>
      <definedName name="vyskaRadkuMISO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"/>
  <sheetViews>
    <sheetView topLeftCell="A40" workbookViewId="0">
      <selection activeCell="A2" sqref="A2:XFD2"/>
    </sheetView>
  </sheetViews>
  <sheetFormatPr defaultRowHeight="15" x14ac:dyDescent="0.25"/>
  <cols>
    <col min="1" max="1" width="17.140625" customWidth="1"/>
    <col min="2" max="2" width="48.42578125" customWidth="1"/>
    <col min="3" max="7" width="17.5703125" customWidth="1"/>
    <col min="13" max="13" width="9.140625" style="7"/>
  </cols>
  <sheetData>
    <row r="1" spans="1:13" x14ac:dyDescent="0.25">
      <c r="B1" t="s">
        <v>106</v>
      </c>
    </row>
    <row r="3" spans="1:13" ht="15.75" thickBot="1" x14ac:dyDescent="0.3"/>
    <row r="4" spans="1:13" ht="16.5" thickBot="1" x14ac:dyDescent="0.3">
      <c r="A4" s="1" t="s">
        <v>0</v>
      </c>
      <c r="B4" s="2" t="s">
        <v>1</v>
      </c>
      <c r="C4" s="2" t="s">
        <v>2</v>
      </c>
      <c r="D4" s="2" t="s">
        <v>3</v>
      </c>
      <c r="E4" s="2" t="s">
        <v>104</v>
      </c>
      <c r="F4" s="3" t="s">
        <v>105</v>
      </c>
      <c r="G4" s="4" t="s">
        <v>4</v>
      </c>
      <c r="H4" s="6" t="s">
        <v>90</v>
      </c>
      <c r="M4"/>
    </row>
    <row r="5" spans="1:13" ht="15.75" x14ac:dyDescent="0.25">
      <c r="A5" s="38" t="s">
        <v>5</v>
      </c>
      <c r="B5" s="39" t="s">
        <v>6</v>
      </c>
      <c r="C5" s="40">
        <v>4000000</v>
      </c>
      <c r="D5" s="33">
        <v>4000000</v>
      </c>
      <c r="E5" s="33">
        <v>4000000</v>
      </c>
      <c r="F5" s="33">
        <v>3725962.06</v>
      </c>
      <c r="G5" s="33">
        <v>5534221.3299999982</v>
      </c>
      <c r="H5" s="20"/>
    </row>
    <row r="6" spans="1:13" ht="15.75" x14ac:dyDescent="0.25">
      <c r="A6" s="41" t="s">
        <v>5</v>
      </c>
      <c r="B6" s="42" t="s">
        <v>7</v>
      </c>
      <c r="C6" s="43">
        <v>105000</v>
      </c>
      <c r="D6" s="33">
        <v>34000</v>
      </c>
      <c r="E6" s="33">
        <v>164000</v>
      </c>
      <c r="F6" s="33">
        <v>188567.86</v>
      </c>
      <c r="G6" s="33">
        <v>89927.5</v>
      </c>
      <c r="H6" s="21"/>
    </row>
    <row r="7" spans="1:13" ht="15.75" x14ac:dyDescent="0.25">
      <c r="A7" s="41" t="s">
        <v>5</v>
      </c>
      <c r="B7" s="42" t="s">
        <v>8</v>
      </c>
      <c r="C7" s="43">
        <v>500000</v>
      </c>
      <c r="D7" s="33">
        <v>395000</v>
      </c>
      <c r="E7" s="33">
        <v>395000</v>
      </c>
      <c r="F7" s="33">
        <v>651948.27999999991</v>
      </c>
      <c r="G7" s="33">
        <v>548818.47000000009</v>
      </c>
      <c r="H7" s="21"/>
    </row>
    <row r="8" spans="1:13" ht="15.75" x14ac:dyDescent="0.25">
      <c r="A8" s="41" t="s">
        <v>5</v>
      </c>
      <c r="B8" s="42" t="s">
        <v>9</v>
      </c>
      <c r="C8" s="43">
        <v>4400000</v>
      </c>
      <c r="D8" s="33">
        <v>2585000</v>
      </c>
      <c r="E8" s="33">
        <v>4585000</v>
      </c>
      <c r="F8" s="33">
        <v>4986359.76</v>
      </c>
      <c r="G8" s="33">
        <v>4108352.5400000005</v>
      </c>
      <c r="H8" s="21"/>
    </row>
    <row r="9" spans="1:13" ht="15.75" x14ac:dyDescent="0.25">
      <c r="A9" s="41" t="s">
        <v>5</v>
      </c>
      <c r="B9" s="42" t="s">
        <v>10</v>
      </c>
      <c r="C9" s="43">
        <v>0</v>
      </c>
      <c r="D9" s="33">
        <v>0</v>
      </c>
      <c r="E9" s="33">
        <v>208430</v>
      </c>
      <c r="F9" s="33">
        <v>208430</v>
      </c>
      <c r="G9" s="33">
        <v>215840</v>
      </c>
      <c r="H9" s="21"/>
    </row>
    <row r="10" spans="1:13" ht="15.75" x14ac:dyDescent="0.25">
      <c r="A10" s="41" t="s">
        <v>5</v>
      </c>
      <c r="B10" s="42" t="s">
        <v>11</v>
      </c>
      <c r="C10" s="43">
        <v>11000000</v>
      </c>
      <c r="D10" s="33">
        <v>7900000</v>
      </c>
      <c r="E10" s="33">
        <v>10900000</v>
      </c>
      <c r="F10" s="33">
        <v>12093577.310000001</v>
      </c>
      <c r="G10" s="33">
        <v>11263922.640000001</v>
      </c>
      <c r="H10" s="21"/>
    </row>
    <row r="11" spans="1:13" ht="15.75" x14ac:dyDescent="0.25">
      <c r="A11" s="41" t="s">
        <v>5</v>
      </c>
      <c r="B11" s="42" t="s">
        <v>12</v>
      </c>
      <c r="C11" s="43">
        <v>0</v>
      </c>
      <c r="D11" s="33">
        <v>0</v>
      </c>
      <c r="E11" s="33">
        <v>0</v>
      </c>
      <c r="F11" s="33">
        <v>1037.0999999999999</v>
      </c>
      <c r="G11" s="33">
        <v>3622.7999999999997</v>
      </c>
      <c r="H11" s="21"/>
    </row>
    <row r="12" spans="1:13" ht="15.75" x14ac:dyDescent="0.25">
      <c r="A12" s="41" t="s">
        <v>5</v>
      </c>
      <c r="B12" s="42" t="s">
        <v>13</v>
      </c>
      <c r="C12" s="43">
        <v>0</v>
      </c>
      <c r="D12" s="33">
        <v>0</v>
      </c>
      <c r="E12" s="33">
        <v>0</v>
      </c>
      <c r="F12" s="33">
        <v>0</v>
      </c>
      <c r="G12" s="33">
        <v>0</v>
      </c>
      <c r="H12" s="21"/>
    </row>
    <row r="13" spans="1:13" ht="15.75" x14ac:dyDescent="0.25">
      <c r="A13" s="41" t="s">
        <v>5</v>
      </c>
      <c r="B13" s="42" t="s">
        <v>14</v>
      </c>
      <c r="C13" s="43">
        <v>1000000</v>
      </c>
      <c r="D13" s="33">
        <v>880000</v>
      </c>
      <c r="E13" s="33">
        <v>980000</v>
      </c>
      <c r="F13" s="33">
        <v>988013</v>
      </c>
      <c r="G13" s="33">
        <v>978811</v>
      </c>
      <c r="H13" s="21"/>
    </row>
    <row r="14" spans="1:13" ht="15.75" x14ac:dyDescent="0.25">
      <c r="A14" s="41" t="s">
        <v>5</v>
      </c>
      <c r="B14" s="42" t="s">
        <v>15</v>
      </c>
      <c r="C14" s="43">
        <v>27000</v>
      </c>
      <c r="D14" s="33">
        <v>27000</v>
      </c>
      <c r="E14" s="33">
        <v>27000</v>
      </c>
      <c r="F14" s="33">
        <v>24458</v>
      </c>
      <c r="G14" s="33">
        <v>27292</v>
      </c>
      <c r="H14" s="21"/>
    </row>
    <row r="15" spans="1:13" ht="15.75" x14ac:dyDescent="0.25">
      <c r="A15" s="41"/>
      <c r="B15" s="42" t="s">
        <v>16</v>
      </c>
      <c r="C15" s="43">
        <v>5000</v>
      </c>
      <c r="D15" s="33">
        <v>20000</v>
      </c>
      <c r="E15" s="33">
        <v>20000</v>
      </c>
      <c r="F15" s="33">
        <v>3585</v>
      </c>
      <c r="G15" s="33">
        <v>5970</v>
      </c>
      <c r="H15" s="21"/>
    </row>
    <row r="16" spans="1:13" ht="15.75" x14ac:dyDescent="0.25">
      <c r="A16" s="41" t="s">
        <v>5</v>
      </c>
      <c r="B16" s="42" t="s">
        <v>17</v>
      </c>
      <c r="C16" s="43">
        <v>2000</v>
      </c>
      <c r="D16" s="33">
        <v>2000</v>
      </c>
      <c r="E16" s="33">
        <v>2000</v>
      </c>
      <c r="F16" s="33">
        <v>3210</v>
      </c>
      <c r="G16" s="33">
        <v>2180</v>
      </c>
      <c r="H16" s="21"/>
    </row>
    <row r="17" spans="1:22" ht="15.75" x14ac:dyDescent="0.25">
      <c r="A17" s="41" t="s">
        <v>5</v>
      </c>
      <c r="B17" s="42" t="s">
        <v>18</v>
      </c>
      <c r="C17" s="43">
        <v>0</v>
      </c>
      <c r="D17" s="33">
        <v>0</v>
      </c>
      <c r="E17" s="33">
        <v>0</v>
      </c>
      <c r="F17" s="33">
        <v>0</v>
      </c>
      <c r="G17" s="33">
        <v>0</v>
      </c>
      <c r="H17" s="21"/>
    </row>
    <row r="18" spans="1:22" ht="15.75" x14ac:dyDescent="0.25">
      <c r="A18" s="41" t="s">
        <v>5</v>
      </c>
      <c r="B18" s="42" t="s">
        <v>19</v>
      </c>
      <c r="C18" s="43">
        <v>10000</v>
      </c>
      <c r="D18" s="33">
        <v>10000</v>
      </c>
      <c r="E18" s="33">
        <v>10000</v>
      </c>
      <c r="F18" s="33">
        <v>14860</v>
      </c>
      <c r="G18" s="33">
        <v>16100</v>
      </c>
      <c r="H18" s="21"/>
    </row>
    <row r="19" spans="1:22" ht="15.75" x14ac:dyDescent="0.25">
      <c r="A19" s="41" t="s">
        <v>5</v>
      </c>
      <c r="B19" s="42" t="s">
        <v>20</v>
      </c>
      <c r="C19" s="43">
        <v>140000</v>
      </c>
      <c r="D19" s="33">
        <v>90000</v>
      </c>
      <c r="E19" s="33">
        <v>140000</v>
      </c>
      <c r="F19" s="33">
        <v>197887.87</v>
      </c>
      <c r="G19" s="33">
        <v>155321.05000000002</v>
      </c>
      <c r="H19" s="21"/>
    </row>
    <row r="20" spans="1:22" ht="15.75" x14ac:dyDescent="0.25">
      <c r="A20" s="41"/>
      <c r="B20" s="42" t="s">
        <v>89</v>
      </c>
      <c r="C20" s="43">
        <v>0</v>
      </c>
      <c r="D20" s="33">
        <v>0</v>
      </c>
      <c r="E20" s="33">
        <v>0</v>
      </c>
      <c r="F20" s="33">
        <v>0</v>
      </c>
      <c r="G20" s="33">
        <v>0</v>
      </c>
      <c r="H20" s="21"/>
    </row>
    <row r="21" spans="1:22" ht="15.75" x14ac:dyDescent="0.25">
      <c r="A21" s="41" t="s">
        <v>5</v>
      </c>
      <c r="B21" s="42" t="s">
        <v>21</v>
      </c>
      <c r="C21" s="43">
        <v>590000</v>
      </c>
      <c r="D21" s="33">
        <v>590000</v>
      </c>
      <c r="E21" s="33">
        <v>590000</v>
      </c>
      <c r="F21" s="33">
        <v>578302.24</v>
      </c>
      <c r="G21" s="33">
        <v>624545.19999999995</v>
      </c>
      <c r="H21" s="21"/>
    </row>
    <row r="22" spans="1:22" ht="15.75" x14ac:dyDescent="0.25">
      <c r="A22" s="41" t="s">
        <v>5</v>
      </c>
      <c r="B22" s="42" t="s">
        <v>22</v>
      </c>
      <c r="C22" s="43">
        <v>0</v>
      </c>
      <c r="D22" s="33">
        <v>0</v>
      </c>
      <c r="E22" s="33">
        <v>0</v>
      </c>
      <c r="F22" s="33">
        <v>0</v>
      </c>
      <c r="G22" s="33">
        <v>0</v>
      </c>
      <c r="H22" s="21"/>
    </row>
    <row r="23" spans="1:22" ht="15.75" x14ac:dyDescent="0.25">
      <c r="A23" s="41"/>
      <c r="B23" s="42" t="s">
        <v>23</v>
      </c>
      <c r="C23" s="43">
        <v>450000</v>
      </c>
      <c r="D23" s="33">
        <v>0</v>
      </c>
      <c r="E23" s="33">
        <v>2560000</v>
      </c>
      <c r="F23" s="33">
        <v>2611824.9500000002</v>
      </c>
      <c r="G23" s="33">
        <v>145000</v>
      </c>
      <c r="H23" s="21"/>
    </row>
    <row r="24" spans="1:22" ht="15.75" x14ac:dyDescent="0.25">
      <c r="A24" s="41" t="s">
        <v>5</v>
      </c>
      <c r="B24" s="42" t="s">
        <v>24</v>
      </c>
      <c r="C24" s="43">
        <v>0</v>
      </c>
      <c r="D24" s="33">
        <v>0</v>
      </c>
      <c r="E24" s="33">
        <v>371781</v>
      </c>
      <c r="F24" s="33">
        <v>371781.35000000003</v>
      </c>
      <c r="G24" s="33">
        <v>2254500</v>
      </c>
      <c r="H24" s="21"/>
    </row>
    <row r="25" spans="1:22" ht="15.75" x14ac:dyDescent="0.25">
      <c r="A25" s="41" t="s">
        <v>5</v>
      </c>
      <c r="B25" s="42" t="s">
        <v>25</v>
      </c>
      <c r="C25" s="43">
        <v>409500</v>
      </c>
      <c r="D25" s="33">
        <v>388600</v>
      </c>
      <c r="E25" s="33">
        <v>405500</v>
      </c>
      <c r="F25" s="33">
        <v>371708</v>
      </c>
      <c r="G25" s="33">
        <v>388600</v>
      </c>
      <c r="H25" s="21"/>
    </row>
    <row r="26" spans="1:22" ht="15.75" x14ac:dyDescent="0.25">
      <c r="A26" s="41"/>
      <c r="B26" s="42" t="s">
        <v>26</v>
      </c>
      <c r="C26" s="43">
        <v>0</v>
      </c>
      <c r="D26" s="33">
        <v>0</v>
      </c>
      <c r="E26" s="33">
        <v>84865</v>
      </c>
      <c r="F26" s="33">
        <v>84865.86</v>
      </c>
      <c r="G26" s="33">
        <v>2037.05</v>
      </c>
      <c r="H26" s="21"/>
      <c r="I26" s="9"/>
      <c r="J26" s="9"/>
      <c r="K26" s="9"/>
      <c r="L26" s="9"/>
      <c r="M26" s="10"/>
      <c r="N26" s="9"/>
      <c r="O26" s="9"/>
      <c r="P26" s="9"/>
      <c r="Q26" s="9"/>
      <c r="R26" s="9"/>
      <c r="S26" s="9"/>
      <c r="T26" s="9"/>
      <c r="U26" s="9"/>
      <c r="V26" s="9"/>
    </row>
    <row r="27" spans="1:22" ht="15.75" x14ac:dyDescent="0.25">
      <c r="A27" s="41" t="s">
        <v>5</v>
      </c>
      <c r="B27" s="42" t="s">
        <v>27</v>
      </c>
      <c r="C27" s="43">
        <v>0</v>
      </c>
      <c r="D27" s="33">
        <v>0</v>
      </c>
      <c r="E27" s="33">
        <v>521550</v>
      </c>
      <c r="F27" s="33">
        <v>1698865.71</v>
      </c>
      <c r="G27" s="33">
        <v>7824873.25</v>
      </c>
      <c r="H27" s="21"/>
      <c r="I27" s="9"/>
      <c r="J27" s="9"/>
      <c r="K27" s="9"/>
      <c r="L27" s="9"/>
      <c r="M27" s="10"/>
      <c r="N27" s="9"/>
      <c r="O27" s="9"/>
      <c r="P27" s="9"/>
      <c r="Q27" s="9"/>
      <c r="R27" s="9"/>
      <c r="S27" s="9"/>
      <c r="T27" s="9"/>
      <c r="U27" s="9"/>
      <c r="V27" s="9"/>
    </row>
    <row r="28" spans="1:22" ht="15.75" x14ac:dyDescent="0.25">
      <c r="A28" s="41" t="s">
        <v>5</v>
      </c>
      <c r="B28" s="42" t="s">
        <v>28</v>
      </c>
      <c r="C28" s="43">
        <v>0</v>
      </c>
      <c r="D28" s="33">
        <v>0</v>
      </c>
      <c r="E28" s="33">
        <v>1868200</v>
      </c>
      <c r="F28" s="33">
        <v>1868192.8</v>
      </c>
      <c r="G28" s="33">
        <v>2825849.88</v>
      </c>
      <c r="H28" s="21"/>
      <c r="I28" s="9"/>
      <c r="J28" s="9"/>
      <c r="K28" s="9"/>
      <c r="L28" s="9"/>
      <c r="M28" s="10"/>
      <c r="N28" s="9"/>
      <c r="O28" s="9"/>
      <c r="P28" s="9"/>
      <c r="Q28" s="9"/>
      <c r="R28" s="9"/>
      <c r="S28" s="9"/>
      <c r="T28" s="9"/>
      <c r="U28" s="9"/>
      <c r="V28" s="9"/>
    </row>
    <row r="29" spans="1:22" ht="15.75" x14ac:dyDescent="0.25">
      <c r="A29" s="41" t="s">
        <v>5</v>
      </c>
      <c r="B29" s="42" t="s">
        <v>29</v>
      </c>
      <c r="C29" s="43">
        <v>0</v>
      </c>
      <c r="D29" s="33">
        <v>0</v>
      </c>
      <c r="E29" s="33">
        <v>378800</v>
      </c>
      <c r="F29" s="33">
        <v>378800</v>
      </c>
      <c r="G29" s="33">
        <v>235200</v>
      </c>
      <c r="H29" s="21"/>
      <c r="I29" s="9"/>
      <c r="J29" s="9"/>
      <c r="K29" s="9"/>
      <c r="L29" s="9"/>
      <c r="M29" s="10"/>
      <c r="N29" s="9"/>
      <c r="O29" s="9"/>
      <c r="P29" s="9"/>
      <c r="Q29" s="9"/>
      <c r="R29" s="9"/>
      <c r="S29" s="9"/>
      <c r="T29" s="9"/>
      <c r="U29" s="9"/>
      <c r="V29" s="9"/>
    </row>
    <row r="30" spans="1:22" ht="15.75" x14ac:dyDescent="0.25">
      <c r="A30" s="41" t="s">
        <v>30</v>
      </c>
      <c r="B30" s="42"/>
      <c r="C30" s="44">
        <v>50000</v>
      </c>
      <c r="D30" s="33">
        <v>50000</v>
      </c>
      <c r="E30" s="33">
        <v>50000</v>
      </c>
      <c r="F30" s="33">
        <v>51164</v>
      </c>
      <c r="G30" s="33">
        <v>83014.03</v>
      </c>
      <c r="H30" s="21"/>
      <c r="I30" s="9"/>
      <c r="J30" s="9"/>
      <c r="K30" s="9"/>
      <c r="L30" s="9"/>
      <c r="M30" s="10"/>
      <c r="N30" s="9"/>
      <c r="O30" s="9"/>
      <c r="P30" s="9"/>
      <c r="Q30" s="9"/>
      <c r="R30" s="9"/>
      <c r="S30" s="9"/>
      <c r="T30" s="9"/>
      <c r="U30" s="9"/>
      <c r="V30" s="9"/>
    </row>
    <row r="31" spans="1:22" ht="15.75" x14ac:dyDescent="0.25">
      <c r="A31" s="41" t="s">
        <v>31</v>
      </c>
      <c r="B31" s="42"/>
      <c r="C31" s="44">
        <v>55000</v>
      </c>
      <c r="D31" s="33">
        <v>55000</v>
      </c>
      <c r="E31" s="33">
        <v>55000</v>
      </c>
      <c r="F31" s="33">
        <v>62653</v>
      </c>
      <c r="G31" s="33">
        <v>248821</v>
      </c>
      <c r="H31" s="21"/>
    </row>
    <row r="32" spans="1:22" ht="15.75" x14ac:dyDescent="0.25">
      <c r="A32" s="41" t="s">
        <v>32</v>
      </c>
      <c r="B32" s="42"/>
      <c r="C32" s="44">
        <v>10000</v>
      </c>
      <c r="D32" s="33">
        <v>10000</v>
      </c>
      <c r="E32" s="33">
        <v>10000</v>
      </c>
      <c r="F32" s="33">
        <v>10831</v>
      </c>
      <c r="G32" s="33">
        <v>19200</v>
      </c>
      <c r="H32" s="21"/>
      <c r="I32" s="9"/>
      <c r="J32" s="9"/>
      <c r="K32" s="9"/>
      <c r="L32" s="9"/>
      <c r="M32" s="10"/>
      <c r="N32" s="9"/>
      <c r="O32" s="9"/>
      <c r="P32" s="9"/>
      <c r="Q32" s="9"/>
      <c r="R32" s="9"/>
      <c r="S32" s="9"/>
      <c r="T32" s="9"/>
      <c r="U32" s="9"/>
      <c r="V32" s="9"/>
    </row>
    <row r="33" spans="1:22" ht="15.75" x14ac:dyDescent="0.25">
      <c r="A33" s="41" t="s">
        <v>33</v>
      </c>
      <c r="B33" s="42"/>
      <c r="C33" s="44">
        <v>16000</v>
      </c>
      <c r="D33" s="33">
        <v>13000</v>
      </c>
      <c r="E33" s="33">
        <v>13000</v>
      </c>
      <c r="F33" s="33">
        <v>16255</v>
      </c>
      <c r="G33" s="33">
        <v>34537</v>
      </c>
      <c r="H33" s="21"/>
    </row>
    <row r="34" spans="1:22" ht="15.75" x14ac:dyDescent="0.25">
      <c r="A34" s="41" t="s">
        <v>34</v>
      </c>
      <c r="B34" s="42"/>
      <c r="C34" s="44">
        <v>1000</v>
      </c>
      <c r="D34" s="33">
        <v>3600</v>
      </c>
      <c r="E34" s="33">
        <v>600</v>
      </c>
      <c r="F34" s="33">
        <v>1200</v>
      </c>
      <c r="G34" s="33">
        <v>5300</v>
      </c>
      <c r="H34" s="21"/>
    </row>
    <row r="35" spans="1:22" ht="15.75" x14ac:dyDescent="0.25">
      <c r="A35" s="41" t="s">
        <v>35</v>
      </c>
      <c r="B35" s="42"/>
      <c r="C35" s="44">
        <v>500</v>
      </c>
      <c r="D35" s="33">
        <v>500</v>
      </c>
      <c r="E35" s="33">
        <v>500</v>
      </c>
      <c r="F35" s="33">
        <v>520</v>
      </c>
      <c r="G35" s="33">
        <v>600</v>
      </c>
      <c r="H35" s="21"/>
      <c r="I35" s="9"/>
      <c r="J35" s="9"/>
      <c r="K35" s="9"/>
      <c r="L35" s="9"/>
      <c r="M35" s="10"/>
      <c r="N35" s="9"/>
      <c r="O35" s="9"/>
      <c r="P35" s="9"/>
      <c r="Q35" s="9"/>
      <c r="R35" s="9"/>
      <c r="S35" s="9"/>
      <c r="T35" s="9"/>
      <c r="U35" s="9"/>
      <c r="V35" s="9"/>
    </row>
    <row r="36" spans="1:22" ht="15.75" x14ac:dyDescent="0.25">
      <c r="A36" s="41" t="s">
        <v>36</v>
      </c>
      <c r="B36" s="42"/>
      <c r="C36" s="44">
        <v>2000</v>
      </c>
      <c r="D36" s="33">
        <v>3000</v>
      </c>
      <c r="E36" s="33">
        <v>2000</v>
      </c>
      <c r="F36" s="33">
        <v>2242</v>
      </c>
      <c r="G36" s="33">
        <v>2562</v>
      </c>
      <c r="H36" s="21"/>
    </row>
    <row r="37" spans="1:22" ht="15.75" x14ac:dyDescent="0.25">
      <c r="A37" s="41" t="s">
        <v>37</v>
      </c>
      <c r="B37" s="42"/>
      <c r="C37" s="44">
        <v>53000</v>
      </c>
      <c r="D37" s="33">
        <v>5000</v>
      </c>
      <c r="E37" s="33">
        <v>76000</v>
      </c>
      <c r="F37" s="33">
        <v>74923</v>
      </c>
      <c r="G37" s="33">
        <v>8647</v>
      </c>
      <c r="H37" s="21"/>
    </row>
    <row r="38" spans="1:22" ht="15.75" x14ac:dyDescent="0.25">
      <c r="A38" s="45" t="s">
        <v>91</v>
      </c>
      <c r="B38" s="42"/>
      <c r="C38" s="44">
        <v>5000</v>
      </c>
      <c r="D38" s="33">
        <v>2000</v>
      </c>
      <c r="E38" s="33">
        <v>5000</v>
      </c>
      <c r="F38" s="33">
        <v>6048</v>
      </c>
      <c r="G38" s="33">
        <v>2280</v>
      </c>
      <c r="H38" s="21"/>
    </row>
    <row r="39" spans="1:22" ht="15.75" x14ac:dyDescent="0.25">
      <c r="A39" s="41" t="s">
        <v>38</v>
      </c>
      <c r="B39" s="42"/>
      <c r="C39" s="44">
        <v>2000</v>
      </c>
      <c r="D39" s="33">
        <v>3000</v>
      </c>
      <c r="E39" s="33">
        <v>3000</v>
      </c>
      <c r="F39" s="33">
        <v>2102</v>
      </c>
      <c r="G39" s="33">
        <v>26730.019999999997</v>
      </c>
      <c r="H39" s="21"/>
      <c r="I39" s="9"/>
      <c r="J39" s="9"/>
      <c r="K39" s="9"/>
      <c r="L39" s="9"/>
      <c r="M39" s="10"/>
      <c r="N39" s="9"/>
      <c r="O39" s="9"/>
      <c r="P39" s="9"/>
      <c r="Q39" s="9"/>
      <c r="R39" s="9"/>
      <c r="S39" s="9"/>
      <c r="T39" s="9"/>
      <c r="U39" s="9"/>
      <c r="V39" s="9"/>
    </row>
    <row r="40" spans="1:22" ht="15.75" x14ac:dyDescent="0.25">
      <c r="A40" s="41" t="s">
        <v>39</v>
      </c>
      <c r="B40" s="42"/>
      <c r="C40" s="44">
        <v>8000</v>
      </c>
      <c r="D40" s="33">
        <v>4000</v>
      </c>
      <c r="E40" s="33">
        <v>4000</v>
      </c>
      <c r="F40" s="33">
        <v>8425</v>
      </c>
      <c r="G40" s="33">
        <v>6975</v>
      </c>
      <c r="H40" s="21"/>
      <c r="I40" s="9"/>
      <c r="J40" s="9"/>
      <c r="K40" s="9"/>
      <c r="L40" s="9"/>
      <c r="M40" s="10"/>
      <c r="N40" s="9"/>
      <c r="O40" s="9"/>
      <c r="P40" s="9"/>
      <c r="Q40" s="9"/>
      <c r="R40" s="9"/>
      <c r="S40" s="9"/>
      <c r="T40" s="9"/>
      <c r="U40" s="9"/>
      <c r="V40" s="9"/>
    </row>
    <row r="41" spans="1:22" ht="15.75" x14ac:dyDescent="0.25">
      <c r="A41" s="45" t="s">
        <v>92</v>
      </c>
      <c r="B41" s="42"/>
      <c r="C41" s="44">
        <v>0</v>
      </c>
      <c r="D41" s="33">
        <v>0</v>
      </c>
      <c r="E41" s="33">
        <v>741</v>
      </c>
      <c r="F41" s="33">
        <v>741</v>
      </c>
      <c r="G41" s="33">
        <v>0</v>
      </c>
      <c r="H41" s="21"/>
    </row>
    <row r="42" spans="1:22" ht="15.75" x14ac:dyDescent="0.25">
      <c r="A42" s="41" t="s">
        <v>40</v>
      </c>
      <c r="B42" s="42"/>
      <c r="C42" s="44">
        <v>350000</v>
      </c>
      <c r="D42" s="33">
        <v>253000</v>
      </c>
      <c r="E42" s="33">
        <v>253000</v>
      </c>
      <c r="F42" s="33">
        <v>253961</v>
      </c>
      <c r="G42" s="33">
        <v>251123</v>
      </c>
      <c r="H42" s="21"/>
      <c r="I42" s="9"/>
      <c r="J42" s="9"/>
      <c r="K42" s="9"/>
      <c r="L42" s="9"/>
      <c r="M42" s="10"/>
      <c r="N42" s="9"/>
      <c r="O42" s="9"/>
      <c r="P42" s="9"/>
      <c r="Q42" s="9"/>
      <c r="R42" s="9"/>
      <c r="S42" s="9"/>
      <c r="T42" s="9"/>
      <c r="U42" s="9"/>
      <c r="V42" s="9"/>
    </row>
    <row r="43" spans="1:22" ht="15.75" x14ac:dyDescent="0.25">
      <c r="A43" s="41" t="s">
        <v>41</v>
      </c>
      <c r="B43" s="42"/>
      <c r="C43" s="44">
        <v>667000</v>
      </c>
      <c r="D43" s="33">
        <v>180000</v>
      </c>
      <c r="E43" s="33">
        <v>290000</v>
      </c>
      <c r="F43" s="33">
        <v>343351.63</v>
      </c>
      <c r="G43" s="33">
        <v>161400.5</v>
      </c>
      <c r="H43" s="21"/>
    </row>
    <row r="44" spans="1:22" ht="15.75" x14ac:dyDescent="0.25">
      <c r="A44" s="41" t="s">
        <v>42</v>
      </c>
      <c r="B44" s="42"/>
      <c r="C44" s="44">
        <v>15000</v>
      </c>
      <c r="D44" s="33">
        <v>15000</v>
      </c>
      <c r="E44" s="33">
        <v>15000</v>
      </c>
      <c r="F44" s="33">
        <v>19520</v>
      </c>
      <c r="G44" s="33">
        <v>21860</v>
      </c>
      <c r="H44" s="21"/>
      <c r="I44" s="9"/>
      <c r="J44" s="9"/>
      <c r="K44" s="9"/>
      <c r="L44" s="9"/>
      <c r="M44" s="10"/>
      <c r="N44" s="9"/>
      <c r="O44" s="9"/>
      <c r="P44" s="9"/>
      <c r="Q44" s="9"/>
      <c r="R44" s="9"/>
      <c r="S44" s="9"/>
      <c r="T44" s="9"/>
      <c r="U44" s="9"/>
      <c r="V44" s="9"/>
    </row>
    <row r="45" spans="1:22" ht="15.75" x14ac:dyDescent="0.25">
      <c r="A45" s="41" t="s">
        <v>43</v>
      </c>
      <c r="B45" s="42"/>
      <c r="C45" s="44">
        <v>2500</v>
      </c>
      <c r="D45" s="33">
        <v>2500</v>
      </c>
      <c r="E45" s="33">
        <v>2500</v>
      </c>
      <c r="F45" s="33">
        <v>2280</v>
      </c>
      <c r="G45" s="33">
        <v>2520</v>
      </c>
      <c r="H45" s="21"/>
    </row>
    <row r="46" spans="1:22" ht="15.75" x14ac:dyDescent="0.25">
      <c r="A46" s="41" t="s">
        <v>44</v>
      </c>
      <c r="B46" s="42"/>
      <c r="C46" s="44">
        <v>30000</v>
      </c>
      <c r="D46" s="33">
        <v>30000</v>
      </c>
      <c r="E46" s="33">
        <v>326100</v>
      </c>
      <c r="F46" s="33">
        <v>366845</v>
      </c>
      <c r="G46" s="33">
        <v>108015</v>
      </c>
      <c r="H46" s="21"/>
      <c r="I46" s="9"/>
      <c r="J46" s="9"/>
      <c r="K46" s="9"/>
      <c r="L46" s="9"/>
      <c r="M46" s="10"/>
      <c r="N46" s="9"/>
      <c r="O46" s="9"/>
      <c r="P46" s="9"/>
      <c r="Q46" s="9"/>
      <c r="R46" s="9"/>
      <c r="S46" s="9"/>
      <c r="T46" s="9"/>
      <c r="U46" s="9"/>
      <c r="V46" s="9"/>
    </row>
    <row r="47" spans="1:22" ht="15.75" x14ac:dyDescent="0.25">
      <c r="A47" s="41" t="s">
        <v>45</v>
      </c>
      <c r="B47" s="42"/>
      <c r="C47" s="44">
        <v>0</v>
      </c>
      <c r="D47" s="33">
        <v>0</v>
      </c>
      <c r="E47" s="33">
        <v>8000</v>
      </c>
      <c r="F47" s="33">
        <v>8157.31</v>
      </c>
      <c r="G47" s="33">
        <v>4360</v>
      </c>
      <c r="H47" s="21"/>
    </row>
    <row r="48" spans="1:22" ht="15.75" x14ac:dyDescent="0.25">
      <c r="A48" s="41" t="s">
        <v>46</v>
      </c>
      <c r="B48" s="42"/>
      <c r="C48" s="44">
        <v>80000</v>
      </c>
      <c r="D48" s="33">
        <v>80000</v>
      </c>
      <c r="E48" s="33">
        <v>116000</v>
      </c>
      <c r="F48" s="33">
        <v>125175.48</v>
      </c>
      <c r="G48" s="33">
        <v>99481</v>
      </c>
      <c r="H48" s="21"/>
      <c r="I48" s="9"/>
      <c r="J48" s="9"/>
      <c r="K48" s="9"/>
      <c r="L48" s="9"/>
      <c r="M48" s="10"/>
      <c r="N48" s="9"/>
      <c r="O48" s="9"/>
      <c r="P48" s="9"/>
      <c r="Q48" s="9"/>
      <c r="R48" s="9"/>
      <c r="S48" s="9"/>
      <c r="T48" s="9"/>
      <c r="U48" s="9"/>
      <c r="V48" s="9"/>
    </row>
    <row r="49" spans="1:22" ht="15.75" x14ac:dyDescent="0.25">
      <c r="A49" s="41" t="s">
        <v>47</v>
      </c>
      <c r="B49" s="42"/>
      <c r="C49" s="44">
        <v>320000</v>
      </c>
      <c r="D49" s="33">
        <v>290000</v>
      </c>
      <c r="E49" s="33">
        <v>326000</v>
      </c>
      <c r="F49" s="33">
        <v>326205</v>
      </c>
      <c r="G49" s="33">
        <v>404725</v>
      </c>
      <c r="H49" s="21"/>
    </row>
    <row r="50" spans="1:22" ht="15.75" x14ac:dyDescent="0.25">
      <c r="A50" s="41" t="s">
        <v>48</v>
      </c>
      <c r="B50" s="42"/>
      <c r="C50" s="44">
        <v>0</v>
      </c>
      <c r="D50" s="33">
        <v>2000</v>
      </c>
      <c r="E50" s="33">
        <v>0</v>
      </c>
      <c r="F50" s="33">
        <v>0</v>
      </c>
      <c r="G50" s="33">
        <v>0</v>
      </c>
      <c r="H50" s="21"/>
    </row>
    <row r="51" spans="1:22" ht="15.75" x14ac:dyDescent="0.25">
      <c r="A51" s="41" t="s">
        <v>49</v>
      </c>
      <c r="B51" s="42"/>
      <c r="C51" s="44">
        <v>10000</v>
      </c>
      <c r="D51" s="33">
        <v>10000</v>
      </c>
      <c r="E51" s="33">
        <v>10000</v>
      </c>
      <c r="F51" s="33">
        <v>41414</v>
      </c>
      <c r="G51" s="33">
        <v>14494</v>
      </c>
      <c r="H51" s="21"/>
    </row>
    <row r="52" spans="1:22" ht="15.75" x14ac:dyDescent="0.25">
      <c r="A52" s="41" t="s">
        <v>50</v>
      </c>
      <c r="B52" s="42"/>
      <c r="C52" s="44">
        <v>500</v>
      </c>
      <c r="D52" s="33">
        <v>4000</v>
      </c>
      <c r="E52" s="33">
        <v>400</v>
      </c>
      <c r="F52" s="33">
        <v>392.23</v>
      </c>
      <c r="G52" s="33">
        <v>193108.67</v>
      </c>
      <c r="H52" s="21"/>
    </row>
    <row r="53" spans="1:22" ht="15.75" x14ac:dyDescent="0.25">
      <c r="A53" s="45" t="s">
        <v>93</v>
      </c>
      <c r="B53" s="42"/>
      <c r="C53" s="44">
        <v>0</v>
      </c>
      <c r="D53" s="33">
        <v>0</v>
      </c>
      <c r="E53" s="33">
        <v>10000</v>
      </c>
      <c r="F53" s="33">
        <v>10744</v>
      </c>
      <c r="G53" s="33">
        <v>0</v>
      </c>
      <c r="H53" s="21"/>
    </row>
    <row r="54" spans="1:22" ht="15.75" x14ac:dyDescent="0.25">
      <c r="A54" s="45" t="s">
        <v>94</v>
      </c>
      <c r="B54" s="42"/>
      <c r="C54" s="44">
        <v>0</v>
      </c>
      <c r="D54" s="33">
        <v>0</v>
      </c>
      <c r="E54" s="33">
        <v>2045</v>
      </c>
      <c r="F54" s="33">
        <v>2045.53</v>
      </c>
      <c r="G54" s="33">
        <v>0</v>
      </c>
      <c r="H54" s="21"/>
    </row>
    <row r="55" spans="1:22" ht="15.75" x14ac:dyDescent="0.25">
      <c r="A55" s="41" t="s">
        <v>51</v>
      </c>
      <c r="B55" s="42"/>
      <c r="C55" s="44">
        <v>5000</v>
      </c>
      <c r="D55" s="33">
        <v>5000</v>
      </c>
      <c r="E55" s="33">
        <v>15000</v>
      </c>
      <c r="F55" s="33">
        <v>5354</v>
      </c>
      <c r="G55" s="33">
        <v>26652.04</v>
      </c>
      <c r="H55" s="21"/>
    </row>
    <row r="56" spans="1:22" ht="15.75" x14ac:dyDescent="0.25">
      <c r="A56" s="54" t="s">
        <v>52</v>
      </c>
      <c r="B56" s="42"/>
      <c r="C56" s="46">
        <f>SUM(C5:C55)</f>
        <v>24321000</v>
      </c>
      <c r="D56" s="46">
        <f t="shared" ref="D56:G56" si="0">SUM(D5:D55)</f>
        <v>17942200</v>
      </c>
      <c r="E56" s="46">
        <f t="shared" si="0"/>
        <v>29806012</v>
      </c>
      <c r="F56" s="46">
        <f t="shared" si="0"/>
        <v>32794786.330000006</v>
      </c>
      <c r="G56" s="46">
        <f t="shared" si="0"/>
        <v>38977389.970000006</v>
      </c>
      <c r="H56" s="21"/>
      <c r="I56" s="9"/>
      <c r="J56" s="9"/>
      <c r="K56" s="9"/>
      <c r="L56" s="9"/>
      <c r="M56" s="10"/>
      <c r="N56" s="9"/>
      <c r="O56" s="9"/>
      <c r="P56" s="9"/>
      <c r="Q56" s="9"/>
      <c r="R56" s="9"/>
      <c r="S56" s="9"/>
      <c r="T56" s="9"/>
      <c r="U56" s="9"/>
      <c r="V56" s="9"/>
    </row>
    <row r="57" spans="1:22" x14ac:dyDescent="0.25">
      <c r="A57" s="47"/>
      <c r="B57" s="47"/>
      <c r="C57" s="47"/>
      <c r="D57" s="47"/>
      <c r="E57" s="48"/>
      <c r="F57" s="49"/>
      <c r="G57" s="50"/>
      <c r="H57" s="22"/>
    </row>
    <row r="58" spans="1:22" ht="15.75" x14ac:dyDescent="0.25">
      <c r="A58" s="51"/>
      <c r="B58" s="52"/>
      <c r="C58" s="53"/>
      <c r="D58" s="53"/>
      <c r="E58" s="53"/>
      <c r="F58" s="53"/>
      <c r="G58" s="53"/>
      <c r="H58" s="9"/>
      <c r="I58" s="9"/>
      <c r="J58" s="9"/>
      <c r="K58" s="9"/>
      <c r="L58" s="9"/>
      <c r="M58" s="10"/>
      <c r="N58" s="9"/>
      <c r="O58" s="9"/>
      <c r="P58" s="9"/>
      <c r="Q58" s="9"/>
      <c r="R58" s="9"/>
      <c r="S58" s="9"/>
      <c r="T58" s="9"/>
      <c r="U58" s="9"/>
      <c r="V58" s="9"/>
    </row>
    <row r="59" spans="1:22" ht="15.75" x14ac:dyDescent="0.25">
      <c r="A59" s="26"/>
      <c r="B59" s="27"/>
      <c r="C59" s="28"/>
      <c r="D59" s="29"/>
      <c r="E59" s="29"/>
      <c r="F59" s="29"/>
      <c r="G59" s="29"/>
    </row>
    <row r="60" spans="1:22" ht="15.75" x14ac:dyDescent="0.25">
      <c r="A60" s="26"/>
      <c r="B60" s="27"/>
      <c r="C60" s="28"/>
      <c r="D60" s="29"/>
      <c r="E60" s="29"/>
      <c r="F60" s="29"/>
      <c r="G60" s="29"/>
    </row>
    <row r="61" spans="1:22" ht="15.75" x14ac:dyDescent="0.25">
      <c r="A61" s="23"/>
      <c r="B61" s="27"/>
      <c r="C61" s="28"/>
      <c r="D61" s="29"/>
      <c r="E61" s="29"/>
      <c r="F61" s="29"/>
      <c r="G61" s="29"/>
    </row>
    <row r="62" spans="1:22" ht="15.75" x14ac:dyDescent="0.25">
      <c r="A62" s="26"/>
      <c r="B62" s="27"/>
      <c r="C62" s="28"/>
      <c r="D62" s="29"/>
      <c r="E62" s="29"/>
      <c r="F62" s="29"/>
      <c r="G62" s="29"/>
    </row>
    <row r="63" spans="1:22" ht="15.75" x14ac:dyDescent="0.25">
      <c r="A63" s="23"/>
      <c r="B63" s="24"/>
      <c r="C63" s="25"/>
      <c r="D63" s="25"/>
      <c r="E63" s="25"/>
      <c r="F63" s="25"/>
      <c r="G63" s="25"/>
      <c r="H63" s="9"/>
      <c r="I63" s="9"/>
      <c r="J63" s="9"/>
      <c r="K63" s="9"/>
      <c r="L63" s="9"/>
      <c r="M63" s="10"/>
      <c r="N63" s="9"/>
      <c r="O63" s="9"/>
      <c r="P63" s="9"/>
      <c r="Q63" s="9"/>
      <c r="R63" s="9"/>
      <c r="S63" s="9"/>
      <c r="T63" s="9"/>
      <c r="U63" s="9"/>
      <c r="V63" s="9"/>
    </row>
    <row r="64" spans="1:22" ht="15.75" x14ac:dyDescent="0.25">
      <c r="A64" s="26"/>
      <c r="B64" s="27"/>
      <c r="C64" s="28"/>
      <c r="D64" s="29"/>
      <c r="E64" s="29"/>
      <c r="F64" s="29"/>
      <c r="G64" s="29"/>
    </row>
    <row r="65" spans="1:22" ht="15.75" x14ac:dyDescent="0.25">
      <c r="A65" s="30"/>
      <c r="B65" s="24"/>
      <c r="C65" s="25"/>
      <c r="D65" s="25"/>
      <c r="E65" s="25"/>
      <c r="F65" s="25"/>
      <c r="G65" s="25"/>
      <c r="H65" s="9"/>
      <c r="I65" s="9"/>
      <c r="J65" s="9"/>
      <c r="K65" s="9"/>
      <c r="L65" s="9"/>
      <c r="M65" s="10"/>
      <c r="N65" s="9"/>
      <c r="O65" s="9"/>
      <c r="P65" s="9"/>
      <c r="Q65" s="9"/>
      <c r="R65" s="9"/>
      <c r="S65" s="9"/>
      <c r="T65" s="9"/>
      <c r="U65" s="9"/>
      <c r="V65" s="9"/>
    </row>
    <row r="66" spans="1:22" ht="15.75" x14ac:dyDescent="0.25">
      <c r="A66" s="26"/>
      <c r="B66" s="27"/>
      <c r="C66" s="28"/>
      <c r="D66" s="29"/>
      <c r="E66" s="29"/>
      <c r="F66" s="29"/>
      <c r="G66" s="29"/>
    </row>
    <row r="67" spans="1:22" ht="15.75" x14ac:dyDescent="0.25">
      <c r="A67" s="26"/>
      <c r="B67" s="27"/>
      <c r="C67" s="28"/>
      <c r="D67" s="29"/>
      <c r="E67" s="29"/>
      <c r="F67" s="29"/>
      <c r="G67" s="29"/>
    </row>
    <row r="68" spans="1:22" ht="15.75" x14ac:dyDescent="0.25">
      <c r="A68" s="26"/>
      <c r="B68" s="27"/>
      <c r="C68" s="28"/>
      <c r="D68" s="29"/>
      <c r="E68" s="29"/>
      <c r="F68" s="29"/>
      <c r="G68" s="29"/>
    </row>
    <row r="69" spans="1:22" ht="15.75" x14ac:dyDescent="0.25">
      <c r="A69" s="26"/>
      <c r="B69" s="27"/>
      <c r="C69" s="28"/>
      <c r="D69" s="29"/>
      <c r="E69" s="29"/>
      <c r="F69" s="29"/>
      <c r="G69" s="29"/>
    </row>
    <row r="70" spans="1:22" ht="15.75" x14ac:dyDescent="0.25">
      <c r="A70" s="26"/>
      <c r="B70" s="24"/>
      <c r="C70" s="25"/>
      <c r="D70" s="25"/>
      <c r="E70" s="25"/>
      <c r="F70" s="25"/>
      <c r="G70" s="25"/>
      <c r="H70" s="9"/>
      <c r="I70" s="9"/>
      <c r="J70" s="9"/>
      <c r="K70" s="9"/>
      <c r="L70" s="9"/>
      <c r="M70" s="10"/>
      <c r="N70" s="9"/>
      <c r="O70" s="9"/>
      <c r="P70" s="9"/>
      <c r="Q70" s="9"/>
      <c r="R70" s="9"/>
      <c r="S70" s="9"/>
      <c r="T70" s="9"/>
      <c r="U70" s="9"/>
      <c r="V70" s="9"/>
    </row>
    <row r="71" spans="1:22" ht="15.75" x14ac:dyDescent="0.25">
      <c r="A71" s="26"/>
      <c r="B71" s="27"/>
      <c r="C71" s="28"/>
      <c r="D71" s="29"/>
      <c r="E71" s="29"/>
      <c r="F71" s="29"/>
      <c r="G71" s="29"/>
    </row>
    <row r="72" spans="1:22" ht="15.75" x14ac:dyDescent="0.25">
      <c r="A72" s="26"/>
      <c r="B72" s="27"/>
      <c r="C72" s="28"/>
      <c r="D72" s="29"/>
      <c r="E72" s="29"/>
      <c r="F72" s="29"/>
      <c r="G72" s="29"/>
    </row>
    <row r="73" spans="1:22" ht="15.75" x14ac:dyDescent="0.25">
      <c r="A73" s="23"/>
      <c r="B73" s="24"/>
      <c r="C73" s="25"/>
      <c r="D73" s="25"/>
      <c r="E73" s="25"/>
      <c r="F73" s="25"/>
      <c r="G73" s="25"/>
      <c r="H73" s="9"/>
      <c r="I73" s="9"/>
      <c r="J73" s="9"/>
      <c r="K73" s="9"/>
      <c r="L73" s="9"/>
      <c r="M73" s="10"/>
      <c r="N73" s="9"/>
      <c r="O73" s="9"/>
      <c r="P73" s="9"/>
      <c r="Q73" s="9"/>
      <c r="R73" s="9"/>
      <c r="S73" s="9"/>
      <c r="T73" s="9"/>
      <c r="U73" s="9"/>
      <c r="V73" s="9"/>
    </row>
    <row r="74" spans="1:22" ht="15.75" x14ac:dyDescent="0.25">
      <c r="A74" s="26"/>
      <c r="B74" s="27"/>
      <c r="C74" s="28"/>
      <c r="D74" s="29"/>
      <c r="E74" s="29"/>
      <c r="F74" s="29"/>
      <c r="G74" s="29"/>
    </row>
    <row r="75" spans="1:22" ht="15.75" x14ac:dyDescent="0.25">
      <c r="A75" s="23"/>
      <c r="B75" s="24"/>
      <c r="C75" s="25"/>
      <c r="D75" s="25"/>
      <c r="E75" s="25"/>
      <c r="F75" s="25"/>
      <c r="G75" s="25"/>
      <c r="H75" s="9"/>
      <c r="I75" s="9"/>
      <c r="J75" s="9"/>
      <c r="K75" s="9"/>
      <c r="L75" s="9"/>
      <c r="M75" s="10"/>
      <c r="N75" s="9"/>
      <c r="O75" s="9"/>
      <c r="P75" s="9"/>
      <c r="Q75" s="9"/>
      <c r="R75" s="9"/>
      <c r="S75" s="9"/>
      <c r="T75" s="9"/>
      <c r="U75" s="9"/>
      <c r="V75" s="9"/>
    </row>
    <row r="76" spans="1:22" ht="15.75" x14ac:dyDescent="0.25">
      <c r="A76" s="26"/>
      <c r="B76" s="27"/>
      <c r="C76" s="28"/>
      <c r="D76" s="29"/>
      <c r="E76" s="29"/>
      <c r="F76" s="29"/>
      <c r="G76" s="29"/>
    </row>
    <row r="77" spans="1:22" ht="15.75" x14ac:dyDescent="0.25">
      <c r="A77" s="30"/>
      <c r="B77" s="24"/>
      <c r="C77" s="25"/>
      <c r="D77" s="25"/>
      <c r="E77" s="25"/>
      <c r="F77" s="25"/>
      <c r="G77" s="25"/>
      <c r="H77" s="9"/>
      <c r="I77" s="9"/>
      <c r="J77" s="9"/>
      <c r="K77" s="9"/>
      <c r="L77" s="9"/>
      <c r="M77" s="10"/>
      <c r="N77" s="9"/>
      <c r="O77" s="9"/>
      <c r="P77" s="9"/>
      <c r="Q77" s="9"/>
      <c r="R77" s="9"/>
      <c r="S77" s="9"/>
      <c r="T77" s="9"/>
      <c r="U77" s="9"/>
      <c r="V77" s="9"/>
    </row>
    <row r="78" spans="1:22" ht="15.75" x14ac:dyDescent="0.25">
      <c r="A78" s="26"/>
      <c r="B78" s="27"/>
      <c r="C78" s="28"/>
      <c r="D78" s="29"/>
      <c r="E78" s="29"/>
      <c r="F78" s="29"/>
      <c r="G78" s="29"/>
    </row>
    <row r="79" spans="1:22" ht="15.75" x14ac:dyDescent="0.25">
      <c r="A79" s="26"/>
      <c r="B79" s="27"/>
      <c r="C79" s="28"/>
      <c r="D79" s="29"/>
      <c r="E79" s="29"/>
      <c r="F79" s="29"/>
      <c r="G79" s="29"/>
    </row>
    <row r="80" spans="1:22" ht="15.75" x14ac:dyDescent="0.25">
      <c r="A80" s="23"/>
      <c r="B80" s="27"/>
      <c r="C80" s="28"/>
      <c r="D80" s="29"/>
      <c r="E80" s="29"/>
      <c r="F80" s="29"/>
      <c r="G80" s="29"/>
    </row>
    <row r="81" spans="1:22" ht="15.75" x14ac:dyDescent="0.25">
      <c r="A81" s="26"/>
      <c r="B81" s="27"/>
      <c r="C81" s="28"/>
      <c r="D81" s="29"/>
      <c r="E81" s="29"/>
      <c r="F81" s="29"/>
      <c r="G81" s="29"/>
    </row>
    <row r="82" spans="1:22" ht="15.75" x14ac:dyDescent="0.25">
      <c r="A82" s="30"/>
      <c r="B82" s="27"/>
      <c r="C82" s="28"/>
      <c r="D82" s="29"/>
      <c r="E82" s="29"/>
      <c r="F82" s="29"/>
      <c r="G82" s="29"/>
    </row>
    <row r="83" spans="1:22" ht="15.75" x14ac:dyDescent="0.25">
      <c r="A83" s="26"/>
      <c r="B83" s="27"/>
      <c r="C83" s="28"/>
      <c r="D83" s="29"/>
      <c r="E83" s="29"/>
      <c r="F83" s="29"/>
      <c r="G83" s="29"/>
    </row>
    <row r="84" spans="1:22" ht="15.75" x14ac:dyDescent="0.25">
      <c r="A84" s="26"/>
      <c r="B84" s="27"/>
      <c r="C84" s="28"/>
      <c r="D84" s="29"/>
      <c r="E84" s="29"/>
      <c r="F84" s="29"/>
      <c r="G84" s="29"/>
    </row>
    <row r="85" spans="1:22" ht="15.75" x14ac:dyDescent="0.25">
      <c r="A85" s="26"/>
      <c r="B85" s="24"/>
      <c r="C85" s="25"/>
      <c r="D85" s="25"/>
      <c r="E85" s="25"/>
      <c r="F85" s="25"/>
      <c r="G85" s="25"/>
      <c r="H85" s="9"/>
      <c r="I85" s="9"/>
      <c r="J85" s="9"/>
      <c r="K85" s="9"/>
      <c r="L85" s="9"/>
      <c r="M85" s="10"/>
      <c r="N85" s="9"/>
      <c r="O85" s="9"/>
      <c r="P85" s="9"/>
      <c r="Q85" s="9"/>
      <c r="R85" s="9"/>
      <c r="S85" s="9"/>
      <c r="T85" s="9"/>
      <c r="U85" s="9"/>
      <c r="V85" s="9"/>
    </row>
    <row r="86" spans="1:22" ht="15.75" x14ac:dyDescent="0.25">
      <c r="A86" s="23"/>
      <c r="B86" s="27"/>
      <c r="C86" s="28"/>
      <c r="D86" s="29"/>
      <c r="E86" s="29"/>
      <c r="F86" s="29"/>
      <c r="G86" s="29"/>
    </row>
    <row r="87" spans="1:22" ht="15.75" x14ac:dyDescent="0.25">
      <c r="A87" s="23"/>
      <c r="B87" s="24"/>
      <c r="C87" s="25"/>
      <c r="D87" s="25"/>
      <c r="E87" s="25"/>
      <c r="F87" s="25"/>
      <c r="G87" s="25"/>
      <c r="H87" s="9"/>
      <c r="I87" s="9"/>
      <c r="J87" s="9"/>
      <c r="K87" s="9"/>
      <c r="L87" s="9"/>
      <c r="M87" s="10"/>
      <c r="N87" s="9"/>
      <c r="O87" s="9"/>
      <c r="P87" s="9"/>
      <c r="Q87" s="9"/>
      <c r="R87" s="9"/>
      <c r="S87" s="9"/>
      <c r="T87" s="9"/>
      <c r="U87" s="9"/>
      <c r="V87" s="9"/>
    </row>
    <row r="88" spans="1:22" ht="15.75" x14ac:dyDescent="0.25">
      <c r="A88" s="31"/>
      <c r="B88" s="27"/>
      <c r="C88" s="28"/>
      <c r="D88" s="29"/>
      <c r="E88" s="29"/>
      <c r="F88" s="29"/>
      <c r="G88" s="29"/>
    </row>
    <row r="89" spans="1:22" ht="15.75" x14ac:dyDescent="0.25">
      <c r="A89" s="31"/>
      <c r="B89" s="24"/>
      <c r="C89" s="25"/>
      <c r="D89" s="25"/>
      <c r="E89" s="25"/>
      <c r="F89" s="25"/>
      <c r="G89" s="25"/>
      <c r="H89" s="9"/>
      <c r="I89" s="9"/>
      <c r="J89" s="9"/>
      <c r="K89" s="9"/>
      <c r="L89" s="9"/>
      <c r="M89" s="10"/>
      <c r="N89" s="9"/>
      <c r="O89" s="9"/>
      <c r="P89" s="9"/>
      <c r="Q89" s="9"/>
      <c r="R89" s="9"/>
      <c r="S89" s="9"/>
      <c r="T89" s="9"/>
      <c r="U89" s="9"/>
      <c r="V89" s="9"/>
    </row>
    <row r="90" spans="1:22" ht="15.75" x14ac:dyDescent="0.25">
      <c r="A90" s="31"/>
      <c r="B90" s="27"/>
      <c r="C90" s="28"/>
      <c r="D90" s="29"/>
      <c r="E90" s="29"/>
      <c r="F90" s="29"/>
      <c r="G90" s="29"/>
    </row>
    <row r="91" spans="1:22" ht="15.75" x14ac:dyDescent="0.25">
      <c r="A91" s="31"/>
      <c r="B91" s="27"/>
      <c r="C91" s="28"/>
      <c r="D91" s="29"/>
      <c r="E91" s="29"/>
      <c r="F91" s="29"/>
      <c r="G91" s="29"/>
    </row>
    <row r="92" spans="1:22" ht="15.75" x14ac:dyDescent="0.25">
      <c r="A92" s="31"/>
      <c r="B92" s="24"/>
      <c r="C92" s="25"/>
      <c r="D92" s="25"/>
      <c r="E92" s="25"/>
      <c r="F92" s="25"/>
      <c r="G92" s="25"/>
      <c r="H92" s="9"/>
      <c r="I92" s="9"/>
      <c r="J92" s="9"/>
      <c r="K92" s="9"/>
      <c r="L92" s="9"/>
      <c r="M92" s="10"/>
      <c r="N92" s="9"/>
      <c r="O92" s="9"/>
      <c r="P92" s="9"/>
      <c r="Q92" s="9"/>
      <c r="R92" s="9"/>
      <c r="S92" s="9"/>
      <c r="T92" s="9"/>
      <c r="U92" s="9"/>
      <c r="V92" s="9"/>
    </row>
    <row r="93" spans="1:22" ht="15.75" x14ac:dyDescent="0.25">
      <c r="A93" s="31"/>
      <c r="B93" s="27"/>
      <c r="C93" s="28"/>
      <c r="D93" s="29"/>
      <c r="E93" s="29"/>
      <c r="F93" s="29"/>
      <c r="G93" s="29"/>
    </row>
    <row r="94" spans="1:22" ht="15.75" x14ac:dyDescent="0.25">
      <c r="A94" s="31"/>
      <c r="B94" s="24"/>
      <c r="C94" s="25"/>
      <c r="D94" s="25"/>
      <c r="E94" s="25"/>
      <c r="F94" s="25"/>
      <c r="G94" s="25"/>
      <c r="H94" s="9"/>
      <c r="I94" s="9"/>
      <c r="J94" s="9"/>
      <c r="K94" s="9"/>
      <c r="L94" s="9"/>
      <c r="M94" s="10"/>
      <c r="N94" s="9"/>
      <c r="O94" s="9"/>
      <c r="P94" s="9"/>
      <c r="Q94" s="9"/>
      <c r="R94" s="9"/>
      <c r="S94" s="9"/>
      <c r="T94" s="9"/>
      <c r="U94" s="9"/>
      <c r="V94" s="9"/>
    </row>
    <row r="95" spans="1:22" ht="15.75" x14ac:dyDescent="0.25">
      <c r="A95" s="31"/>
      <c r="B95" s="27"/>
      <c r="C95" s="28"/>
      <c r="D95" s="29"/>
      <c r="E95" s="29"/>
      <c r="F95" s="29"/>
      <c r="G95" s="29"/>
    </row>
    <row r="96" spans="1:22" ht="15.75" x14ac:dyDescent="0.25">
      <c r="A96" s="31"/>
      <c r="B96" s="27"/>
      <c r="C96" s="28"/>
      <c r="D96" s="29"/>
      <c r="E96" s="29"/>
      <c r="F96" s="29"/>
      <c r="G96" s="29"/>
    </row>
    <row r="97" spans="1:22" ht="15.75" x14ac:dyDescent="0.25">
      <c r="A97" s="31"/>
      <c r="B97" s="27"/>
      <c r="C97" s="28"/>
      <c r="D97" s="29"/>
      <c r="E97" s="29"/>
      <c r="F97" s="29"/>
      <c r="G97" s="29"/>
    </row>
    <row r="98" spans="1:22" ht="15.75" x14ac:dyDescent="0.25">
      <c r="A98" s="31"/>
      <c r="B98" s="24"/>
      <c r="C98" s="25"/>
      <c r="D98" s="25"/>
      <c r="E98" s="25"/>
      <c r="F98" s="25"/>
      <c r="G98" s="25"/>
      <c r="H98" s="9"/>
      <c r="I98" s="9"/>
      <c r="J98" s="9"/>
      <c r="K98" s="9"/>
      <c r="L98" s="9"/>
      <c r="M98" s="10"/>
      <c r="N98" s="9"/>
      <c r="O98" s="9"/>
      <c r="P98" s="9"/>
      <c r="Q98" s="9"/>
      <c r="R98" s="9"/>
      <c r="S98" s="9"/>
      <c r="T98" s="9"/>
      <c r="U98" s="9"/>
      <c r="V98" s="9"/>
    </row>
    <row r="99" spans="1:22" ht="15.75" x14ac:dyDescent="0.25">
      <c r="A99" s="31"/>
      <c r="B99" s="24"/>
      <c r="C99" s="32"/>
      <c r="D99" s="25"/>
      <c r="E99" s="25"/>
      <c r="F99" s="25"/>
      <c r="G99" s="25"/>
      <c r="H99" s="9"/>
      <c r="I99" s="9"/>
      <c r="J99" s="9"/>
      <c r="K99" s="9"/>
      <c r="L99" s="9"/>
      <c r="M99" s="10"/>
      <c r="N99" s="9"/>
      <c r="O99" s="9"/>
      <c r="P99" s="9"/>
      <c r="Q99" s="9"/>
      <c r="R99" s="9"/>
      <c r="S99" s="9"/>
      <c r="T99" s="9"/>
      <c r="U99" s="9"/>
      <c r="V99" s="9"/>
    </row>
    <row r="100" spans="1:22" x14ac:dyDescent="0.25">
      <c r="A100" s="31"/>
      <c r="B100" s="31"/>
      <c r="C100" s="31"/>
      <c r="D100" s="31"/>
      <c r="E100" s="31"/>
      <c r="F100" s="31"/>
      <c r="G100" s="31"/>
    </row>
    <row r="101" spans="1:22" x14ac:dyDescent="0.25">
      <c r="A101" s="31"/>
      <c r="B101" s="31"/>
      <c r="C101" s="31"/>
      <c r="D101" s="31"/>
      <c r="E101" s="31"/>
      <c r="F101" s="31"/>
      <c r="G101" s="31"/>
    </row>
    <row r="102" spans="1:22" x14ac:dyDescent="0.25">
      <c r="A102" s="31"/>
      <c r="B102" s="31"/>
      <c r="C102" s="31"/>
      <c r="D102" s="31"/>
      <c r="E102" s="31"/>
      <c r="F102" s="31"/>
      <c r="G102" s="31"/>
    </row>
    <row r="103" spans="1:22" x14ac:dyDescent="0.25">
      <c r="A103" s="31"/>
      <c r="B103" s="31"/>
      <c r="C103" s="31"/>
      <c r="D103" s="31"/>
      <c r="E103" s="31"/>
      <c r="F103" s="31"/>
      <c r="G103" s="31"/>
    </row>
    <row r="104" spans="1:22" x14ac:dyDescent="0.25">
      <c r="A104" s="31"/>
      <c r="B104" s="31"/>
      <c r="C104" s="31"/>
      <c r="D104" s="31"/>
      <c r="E104" s="31"/>
      <c r="F104" s="31"/>
      <c r="G104" s="31"/>
    </row>
  </sheetData>
  <conditionalFormatting sqref="C5:C56 D56:G56">
    <cfRule type="expression" dxfId="4" priority="2">
      <formula>$I5&lt;0</formula>
    </cfRule>
    <cfRule type="expression" dxfId="3" priority="3">
      <formula>AND(OR($H5="N**",$H5="R**",$H5="P**"),OR($I5=0,$I5=""),OR($Q5=0,$Q5=""))</formula>
    </cfRule>
  </conditionalFormatting>
  <conditionalFormatting sqref="E5:E56">
    <cfRule type="expression" dxfId="2" priority="7">
      <formula>AND($K5*1&lt;&gt;$AF5*1,$G5="")</formula>
    </cfRule>
  </conditionalFormatting>
  <conditionalFormatting sqref="A5:G56">
    <cfRule type="expression" dxfId="1" priority="8">
      <formula>$G5&lt;&gt;""</formula>
    </cfRule>
  </conditionalFormatting>
  <conditionalFormatting sqref="B5:G56">
    <cfRule type="expression" dxfId="0" priority="10">
      <formula>AND($G5="",OR($H5="",$H5="N**"))</formula>
    </cfRule>
  </conditionalFormatting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H66"/>
  <sheetViews>
    <sheetView tabSelected="1" topLeftCell="A25" workbookViewId="0">
      <selection activeCell="C62" sqref="C62"/>
    </sheetView>
  </sheetViews>
  <sheetFormatPr defaultRowHeight="15" x14ac:dyDescent="0.25"/>
  <cols>
    <col min="1" max="1" width="42.140625" customWidth="1"/>
    <col min="2" max="2" width="16.85546875" customWidth="1"/>
    <col min="3" max="3" width="12.42578125" customWidth="1"/>
    <col min="4" max="4" width="11.5703125" customWidth="1"/>
    <col min="5" max="5" width="15.42578125" customWidth="1"/>
    <col min="6" max="6" width="14.42578125" customWidth="1"/>
    <col min="7" max="7" width="15.85546875" customWidth="1"/>
    <col min="8" max="8" width="41.28515625" customWidth="1"/>
  </cols>
  <sheetData>
    <row r="1" spans="1:8" ht="16.5" thickBot="1" x14ac:dyDescent="0.3">
      <c r="A1" s="11" t="s">
        <v>0</v>
      </c>
      <c r="B1" s="12" t="s">
        <v>1</v>
      </c>
      <c r="C1" s="2" t="s">
        <v>2</v>
      </c>
      <c r="D1" s="2" t="s">
        <v>3</v>
      </c>
      <c r="E1" s="2" t="s">
        <v>104</v>
      </c>
      <c r="F1" s="2" t="s">
        <v>88</v>
      </c>
      <c r="G1" s="4" t="s">
        <v>4</v>
      </c>
      <c r="H1" s="6" t="s">
        <v>53</v>
      </c>
    </row>
    <row r="2" spans="1:8" x14ac:dyDescent="0.25">
      <c r="A2" s="15" t="s">
        <v>54</v>
      </c>
      <c r="B2" s="5"/>
      <c r="C2" s="17">
        <v>10000</v>
      </c>
      <c r="D2" s="17">
        <v>10000</v>
      </c>
      <c r="E2" s="17">
        <v>10000</v>
      </c>
      <c r="F2" s="17">
        <v>0</v>
      </c>
      <c r="G2" s="17">
        <v>0</v>
      </c>
      <c r="H2" s="18"/>
    </row>
    <row r="3" spans="1:8" x14ac:dyDescent="0.25">
      <c r="A3" s="15" t="s">
        <v>55</v>
      </c>
      <c r="B3" s="5"/>
      <c r="C3" s="17">
        <v>12000</v>
      </c>
      <c r="D3" s="17">
        <v>10500</v>
      </c>
      <c r="E3" s="17">
        <v>10500</v>
      </c>
      <c r="F3" s="17">
        <v>10385.4</v>
      </c>
      <c r="G3" s="17">
        <v>10385.4</v>
      </c>
      <c r="H3" s="18"/>
    </row>
    <row r="4" spans="1:8" x14ac:dyDescent="0.25">
      <c r="A4" s="15" t="s">
        <v>30</v>
      </c>
      <c r="B4" s="5"/>
      <c r="C4" s="17">
        <v>200000</v>
      </c>
      <c r="D4" s="17">
        <v>100000</v>
      </c>
      <c r="E4" s="17">
        <v>213000</v>
      </c>
      <c r="F4" s="17">
        <v>206329.35</v>
      </c>
      <c r="G4" s="17">
        <v>273605.2</v>
      </c>
      <c r="H4" s="18"/>
    </row>
    <row r="5" spans="1:8" x14ac:dyDescent="0.25">
      <c r="A5" s="15" t="s">
        <v>56</v>
      </c>
      <c r="B5" s="5"/>
      <c r="C5" s="17">
        <v>7500</v>
      </c>
      <c r="D5" s="17">
        <v>23500</v>
      </c>
      <c r="E5" s="17">
        <v>23500</v>
      </c>
      <c r="F5" s="17">
        <v>2900</v>
      </c>
      <c r="G5" s="17">
        <v>23457.25</v>
      </c>
      <c r="H5" s="18"/>
    </row>
    <row r="6" spans="1:8" x14ac:dyDescent="0.25">
      <c r="A6" s="15" t="s">
        <v>57</v>
      </c>
      <c r="B6" s="5"/>
      <c r="C6" s="17">
        <v>9320100</v>
      </c>
      <c r="D6" s="17">
        <v>3072500</v>
      </c>
      <c r="E6" s="17">
        <v>3089100</v>
      </c>
      <c r="F6" s="17">
        <v>2260327.4000000004</v>
      </c>
      <c r="G6" s="17">
        <v>875403.63</v>
      </c>
      <c r="H6" s="18" t="s">
        <v>58</v>
      </c>
    </row>
    <row r="7" spans="1:8" x14ac:dyDescent="0.25">
      <c r="A7" s="15" t="s">
        <v>59</v>
      </c>
      <c r="B7" s="5"/>
      <c r="C7" s="17">
        <v>15220000</v>
      </c>
      <c r="D7" s="17">
        <v>9370000</v>
      </c>
      <c r="E7" s="17">
        <v>9437100</v>
      </c>
      <c r="F7" s="17">
        <v>5573271.0799999991</v>
      </c>
      <c r="G7" s="17">
        <v>13239651.84</v>
      </c>
      <c r="H7" s="18" t="s">
        <v>110</v>
      </c>
    </row>
    <row r="8" spans="1:8" x14ac:dyDescent="0.25">
      <c r="A8" s="15" t="s">
        <v>60</v>
      </c>
      <c r="B8" s="5"/>
      <c r="C8" s="17">
        <v>5000</v>
      </c>
      <c r="D8" s="17">
        <v>12000</v>
      </c>
      <c r="E8" s="17">
        <v>12000</v>
      </c>
      <c r="F8" s="17">
        <v>400</v>
      </c>
      <c r="G8" s="17">
        <v>11793</v>
      </c>
      <c r="H8" s="18"/>
    </row>
    <row r="9" spans="1:8" x14ac:dyDescent="0.25">
      <c r="A9" s="15" t="s">
        <v>61</v>
      </c>
      <c r="B9" s="5"/>
      <c r="C9" s="17">
        <v>388000</v>
      </c>
      <c r="D9" s="17">
        <v>370000</v>
      </c>
      <c r="E9" s="17">
        <v>379210</v>
      </c>
      <c r="F9" s="17">
        <v>379156</v>
      </c>
      <c r="G9" s="17">
        <v>369054</v>
      </c>
      <c r="H9" s="18"/>
    </row>
    <row r="10" spans="1:8" x14ac:dyDescent="0.25">
      <c r="A10" s="15" t="s">
        <v>32</v>
      </c>
      <c r="B10" s="5"/>
      <c r="C10" s="17">
        <v>172000</v>
      </c>
      <c r="D10" s="17">
        <v>150000</v>
      </c>
      <c r="E10" s="17">
        <v>150000</v>
      </c>
      <c r="F10" s="17">
        <v>1210</v>
      </c>
      <c r="G10" s="17">
        <v>542916.91999999993</v>
      </c>
      <c r="H10" s="18"/>
    </row>
    <row r="11" spans="1:8" x14ac:dyDescent="0.25">
      <c r="A11" s="15" t="s">
        <v>33</v>
      </c>
      <c r="B11" s="5"/>
      <c r="C11" s="17">
        <v>2339200</v>
      </c>
      <c r="D11" s="17">
        <v>2050000</v>
      </c>
      <c r="E11" s="17">
        <v>2050000</v>
      </c>
      <c r="F11" s="17">
        <v>63183</v>
      </c>
      <c r="G11" s="17">
        <v>629158.65</v>
      </c>
      <c r="H11" s="18" t="s">
        <v>62</v>
      </c>
    </row>
    <row r="12" spans="1:8" x14ac:dyDescent="0.25">
      <c r="A12" s="15" t="s">
        <v>5</v>
      </c>
      <c r="B12" s="5" t="s">
        <v>109</v>
      </c>
      <c r="C12" s="16">
        <v>1460000</v>
      </c>
      <c r="D12" s="17">
        <v>1460000</v>
      </c>
      <c r="E12" s="17">
        <v>1460000</v>
      </c>
      <c r="F12" s="17">
        <v>1338337</v>
      </c>
      <c r="G12" s="17">
        <v>1460000</v>
      </c>
      <c r="H12" s="18" t="s">
        <v>111</v>
      </c>
    </row>
    <row r="13" spans="1:8" x14ac:dyDescent="0.25">
      <c r="A13" s="15" t="s">
        <v>63</v>
      </c>
      <c r="B13" s="5"/>
      <c r="C13" s="17">
        <v>1580000</v>
      </c>
      <c r="D13" s="17">
        <v>1508000</v>
      </c>
      <c r="E13" s="17">
        <v>1703000</v>
      </c>
      <c r="F13" s="17">
        <v>1586557.74</v>
      </c>
      <c r="G13" s="17">
        <v>1530761.44</v>
      </c>
      <c r="H13" s="18"/>
    </row>
    <row r="14" spans="1:8" x14ac:dyDescent="0.25">
      <c r="A14" s="15" t="s">
        <v>64</v>
      </c>
      <c r="B14" s="5"/>
      <c r="C14" s="17">
        <v>6000</v>
      </c>
      <c r="D14" s="17">
        <v>0</v>
      </c>
      <c r="E14" s="17">
        <v>6000</v>
      </c>
      <c r="F14" s="17">
        <v>6000</v>
      </c>
      <c r="G14" s="17">
        <v>6000</v>
      </c>
      <c r="H14" s="18"/>
    </row>
    <row r="15" spans="1:8" x14ac:dyDescent="0.25">
      <c r="A15" s="15" t="s">
        <v>34</v>
      </c>
      <c r="B15" s="5"/>
      <c r="C15" s="17">
        <v>26000</v>
      </c>
      <c r="D15" s="17">
        <v>25000</v>
      </c>
      <c r="E15" s="17">
        <v>25000</v>
      </c>
      <c r="F15" s="17">
        <v>19072</v>
      </c>
      <c r="G15" s="17">
        <v>23550.75</v>
      </c>
      <c r="H15" s="18"/>
    </row>
    <row r="16" spans="1:8" x14ac:dyDescent="0.25">
      <c r="A16" s="15" t="s">
        <v>35</v>
      </c>
      <c r="B16" s="5"/>
      <c r="C16" s="17">
        <v>22500</v>
      </c>
      <c r="D16" s="17">
        <v>17000</v>
      </c>
      <c r="E16" s="17">
        <v>17000</v>
      </c>
      <c r="F16" s="17">
        <v>13191</v>
      </c>
      <c r="G16" s="17">
        <v>13875</v>
      </c>
      <c r="H16" s="18"/>
    </row>
    <row r="17" spans="1:8" x14ac:dyDescent="0.25">
      <c r="A17" s="15" t="s">
        <v>36</v>
      </c>
      <c r="B17" s="5"/>
      <c r="C17" s="17">
        <v>80700</v>
      </c>
      <c r="D17" s="17">
        <v>55200</v>
      </c>
      <c r="E17" s="17">
        <v>55200</v>
      </c>
      <c r="F17" s="17">
        <v>35136.730000000003</v>
      </c>
      <c r="G17" s="17">
        <v>47287.270000000004</v>
      </c>
      <c r="H17" s="18"/>
    </row>
    <row r="18" spans="1:8" x14ac:dyDescent="0.25">
      <c r="A18" s="15" t="s">
        <v>37</v>
      </c>
      <c r="B18" s="5"/>
      <c r="C18" s="17">
        <v>631000</v>
      </c>
      <c r="D18" s="17">
        <v>455000</v>
      </c>
      <c r="E18" s="17">
        <v>678200</v>
      </c>
      <c r="F18" s="17">
        <v>596785.94999999995</v>
      </c>
      <c r="G18" s="17">
        <v>273572.03000000003</v>
      </c>
      <c r="H18" s="18"/>
    </row>
    <row r="19" spans="1:8" x14ac:dyDescent="0.25">
      <c r="A19" s="34" t="s">
        <v>95</v>
      </c>
      <c r="B19" s="5"/>
      <c r="C19" s="17">
        <v>0</v>
      </c>
      <c r="D19" s="17">
        <v>0</v>
      </c>
      <c r="E19" s="17">
        <v>120000</v>
      </c>
      <c r="F19" s="17">
        <v>120000</v>
      </c>
      <c r="G19" s="17">
        <v>0</v>
      </c>
      <c r="H19" s="18"/>
    </row>
    <row r="20" spans="1:8" x14ac:dyDescent="0.25">
      <c r="A20" s="15" t="s">
        <v>65</v>
      </c>
      <c r="B20" s="5"/>
      <c r="C20" s="17">
        <v>33500</v>
      </c>
      <c r="D20" s="17">
        <v>33000</v>
      </c>
      <c r="E20" s="17">
        <v>33000</v>
      </c>
      <c r="F20" s="17">
        <v>12218.579999999998</v>
      </c>
      <c r="G20" s="17">
        <v>28371.5</v>
      </c>
      <c r="H20" s="18"/>
    </row>
    <row r="21" spans="1:8" x14ac:dyDescent="0.25">
      <c r="A21" s="15" t="s">
        <v>38</v>
      </c>
      <c r="B21" s="5"/>
      <c r="C21" s="17">
        <v>195000</v>
      </c>
      <c r="D21" s="17">
        <v>225000</v>
      </c>
      <c r="E21" s="17">
        <v>225000</v>
      </c>
      <c r="F21" s="17">
        <v>163367.21</v>
      </c>
      <c r="G21" s="17">
        <v>197088.2</v>
      </c>
      <c r="H21" s="18"/>
    </row>
    <row r="22" spans="1:8" x14ac:dyDescent="0.25">
      <c r="A22" s="15" t="s">
        <v>66</v>
      </c>
      <c r="B22" s="5"/>
      <c r="C22" s="17">
        <v>20000</v>
      </c>
      <c r="D22" s="17">
        <v>20000</v>
      </c>
      <c r="E22" s="17">
        <v>20000</v>
      </c>
      <c r="F22" s="17">
        <v>16420</v>
      </c>
      <c r="G22" s="17">
        <v>21743.4</v>
      </c>
      <c r="H22" s="18"/>
    </row>
    <row r="23" spans="1:8" x14ac:dyDescent="0.25">
      <c r="A23" s="15" t="s">
        <v>67</v>
      </c>
      <c r="B23" s="5"/>
      <c r="C23" s="17">
        <v>31500</v>
      </c>
      <c r="D23" s="17">
        <v>31500</v>
      </c>
      <c r="E23" s="17">
        <v>31500</v>
      </c>
      <c r="F23" s="17">
        <v>22905</v>
      </c>
      <c r="G23" s="17">
        <v>30062</v>
      </c>
      <c r="H23" s="18"/>
    </row>
    <row r="24" spans="1:8" x14ac:dyDescent="0.25">
      <c r="A24" s="15" t="s">
        <v>68</v>
      </c>
      <c r="B24" s="5"/>
      <c r="C24" s="17">
        <v>135000</v>
      </c>
      <c r="D24" s="17">
        <v>17000000</v>
      </c>
      <c r="E24" s="17">
        <v>20642000</v>
      </c>
      <c r="F24" s="17">
        <v>20405280.48</v>
      </c>
      <c r="G24" s="17">
        <v>10456504.359999999</v>
      </c>
      <c r="H24" s="18"/>
    </row>
    <row r="25" spans="1:8" x14ac:dyDescent="0.25">
      <c r="A25" s="15" t="s">
        <v>39</v>
      </c>
      <c r="B25" s="5"/>
      <c r="C25" s="17">
        <v>372000</v>
      </c>
      <c r="D25" s="17">
        <v>395000</v>
      </c>
      <c r="E25" s="17">
        <v>395000</v>
      </c>
      <c r="F25" s="17">
        <v>239492.30000000002</v>
      </c>
      <c r="G25" s="17">
        <v>358780.55</v>
      </c>
      <c r="H25" s="18"/>
    </row>
    <row r="26" spans="1:8" x14ac:dyDescent="0.25">
      <c r="A26" s="15" t="s">
        <v>69</v>
      </c>
      <c r="B26" s="5"/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8"/>
    </row>
    <row r="27" spans="1:8" x14ac:dyDescent="0.25">
      <c r="A27" s="15" t="s">
        <v>70</v>
      </c>
      <c r="B27" s="5"/>
      <c r="C27" s="17">
        <v>324600</v>
      </c>
      <c r="D27" s="17">
        <v>440000</v>
      </c>
      <c r="E27" s="17">
        <v>409470</v>
      </c>
      <c r="F27" s="17">
        <v>384360</v>
      </c>
      <c r="G27" s="17">
        <v>249110</v>
      </c>
      <c r="H27" s="18"/>
    </row>
    <row r="28" spans="1:8" x14ac:dyDescent="0.25">
      <c r="A28" s="15" t="s">
        <v>71</v>
      </c>
      <c r="B28" s="5"/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8"/>
    </row>
    <row r="29" spans="1:8" x14ac:dyDescent="0.25">
      <c r="A29" s="15" t="s">
        <v>72</v>
      </c>
      <c r="B29" s="5"/>
      <c r="C29" s="17">
        <v>5400</v>
      </c>
      <c r="D29" s="17">
        <v>0</v>
      </c>
      <c r="E29" s="17">
        <v>5400</v>
      </c>
      <c r="F29" s="17">
        <v>5400</v>
      </c>
      <c r="G29" s="17">
        <v>2400</v>
      </c>
      <c r="H29" s="18"/>
    </row>
    <row r="30" spans="1:8" x14ac:dyDescent="0.25">
      <c r="A30" s="34" t="s">
        <v>96</v>
      </c>
      <c r="B30" s="5"/>
      <c r="C30" s="17">
        <v>1000</v>
      </c>
      <c r="D30" s="17">
        <v>0</v>
      </c>
      <c r="E30" s="17">
        <v>2000</v>
      </c>
      <c r="F30" s="17">
        <v>1000</v>
      </c>
      <c r="G30" s="17">
        <v>0</v>
      </c>
      <c r="H30" s="18"/>
    </row>
    <row r="31" spans="1:8" x14ac:dyDescent="0.25">
      <c r="A31" s="15" t="s">
        <v>40</v>
      </c>
      <c r="B31" s="5"/>
      <c r="C31" s="17">
        <v>390000</v>
      </c>
      <c r="D31" s="17">
        <v>285000</v>
      </c>
      <c r="E31" s="17">
        <v>366600</v>
      </c>
      <c r="F31" s="17">
        <v>269123.19</v>
      </c>
      <c r="G31" s="17">
        <v>165602.33000000002</v>
      </c>
      <c r="H31" s="18"/>
    </row>
    <row r="32" spans="1:8" x14ac:dyDescent="0.25">
      <c r="A32" s="15" t="s">
        <v>41</v>
      </c>
      <c r="B32" s="5"/>
      <c r="C32" s="17">
        <v>240000</v>
      </c>
      <c r="D32" s="17">
        <v>85000</v>
      </c>
      <c r="E32" s="17">
        <v>343900</v>
      </c>
      <c r="F32" s="17">
        <v>238107.04</v>
      </c>
      <c r="G32" s="17">
        <v>7854.72</v>
      </c>
      <c r="H32" s="18"/>
    </row>
    <row r="33" spans="1:8" x14ac:dyDescent="0.25">
      <c r="A33" s="15" t="s">
        <v>73</v>
      </c>
      <c r="B33" s="5"/>
      <c r="C33" s="17">
        <v>390000</v>
      </c>
      <c r="D33" s="17">
        <v>1335000</v>
      </c>
      <c r="E33" s="17">
        <v>1335000</v>
      </c>
      <c r="F33" s="17">
        <v>1029533.2</v>
      </c>
      <c r="G33" s="17">
        <v>449399.65</v>
      </c>
      <c r="H33" s="18"/>
    </row>
    <row r="34" spans="1:8" x14ac:dyDescent="0.25">
      <c r="A34" s="15" t="s">
        <v>42</v>
      </c>
      <c r="B34" s="5"/>
      <c r="C34" s="17">
        <v>349000</v>
      </c>
      <c r="D34" s="17">
        <v>342000</v>
      </c>
      <c r="E34" s="17">
        <v>342000</v>
      </c>
      <c r="F34" s="17">
        <v>95000.95</v>
      </c>
      <c r="G34" s="17">
        <v>47169.540000000008</v>
      </c>
      <c r="H34" s="18" t="s">
        <v>74</v>
      </c>
    </row>
    <row r="35" spans="1:8" x14ac:dyDescent="0.25">
      <c r="A35" s="15" t="s">
        <v>75</v>
      </c>
      <c r="B35" s="5"/>
      <c r="C35" s="17">
        <v>152000</v>
      </c>
      <c r="D35" s="17">
        <v>152000</v>
      </c>
      <c r="E35" s="17">
        <v>152000</v>
      </c>
      <c r="F35" s="17">
        <v>0</v>
      </c>
      <c r="G35" s="17">
        <v>0</v>
      </c>
      <c r="H35" s="18"/>
    </row>
    <row r="36" spans="1:8" x14ac:dyDescent="0.25">
      <c r="A36" s="15" t="s">
        <v>76</v>
      </c>
      <c r="B36" s="5"/>
      <c r="C36" s="17">
        <v>100000</v>
      </c>
      <c r="D36" s="17">
        <v>2190000</v>
      </c>
      <c r="E36" s="17">
        <v>1560000</v>
      </c>
      <c r="F36" s="17">
        <v>1470000</v>
      </c>
      <c r="G36" s="17">
        <v>2590000</v>
      </c>
      <c r="H36" s="18"/>
    </row>
    <row r="37" spans="1:8" x14ac:dyDescent="0.25">
      <c r="A37" s="15" t="s">
        <v>45</v>
      </c>
      <c r="B37" s="5"/>
      <c r="C37" s="17">
        <v>40000</v>
      </c>
      <c r="D37" s="17">
        <v>25000</v>
      </c>
      <c r="E37" s="17">
        <v>40000</v>
      </c>
      <c r="F37" s="17">
        <v>37801.350000000006</v>
      </c>
      <c r="G37" s="17">
        <v>31736.880000000001</v>
      </c>
      <c r="H37" s="18"/>
    </row>
    <row r="38" spans="1:8" x14ac:dyDescent="0.25">
      <c r="A38" s="15" t="s">
        <v>46</v>
      </c>
      <c r="B38" s="5"/>
      <c r="C38" s="17">
        <v>1608000</v>
      </c>
      <c r="D38" s="17">
        <v>1151000</v>
      </c>
      <c r="E38" s="17">
        <v>1250000</v>
      </c>
      <c r="F38" s="17">
        <v>1147043.29</v>
      </c>
      <c r="G38" s="17">
        <v>1162121.2499999998</v>
      </c>
      <c r="H38" s="18"/>
    </row>
    <row r="39" spans="1:8" x14ac:dyDescent="0.25">
      <c r="A39" s="15" t="s">
        <v>77</v>
      </c>
      <c r="B39" s="5"/>
      <c r="C39" s="17">
        <v>140000</v>
      </c>
      <c r="D39" s="17">
        <v>140000</v>
      </c>
      <c r="E39" s="17">
        <v>140000</v>
      </c>
      <c r="F39" s="17">
        <v>131102.05000000002</v>
      </c>
      <c r="G39" s="17">
        <v>133968.63</v>
      </c>
      <c r="H39" s="18"/>
    </row>
    <row r="40" spans="1:8" x14ac:dyDescent="0.25">
      <c r="A40" s="15" t="s">
        <v>48</v>
      </c>
      <c r="B40" s="5"/>
      <c r="C40" s="17">
        <v>132500</v>
      </c>
      <c r="D40" s="17">
        <v>3785500</v>
      </c>
      <c r="E40" s="17">
        <v>3814500</v>
      </c>
      <c r="F40" s="17">
        <v>1876292.19</v>
      </c>
      <c r="G40" s="17">
        <v>6578773.4600000009</v>
      </c>
      <c r="H40" s="18"/>
    </row>
    <row r="41" spans="1:8" x14ac:dyDescent="0.25">
      <c r="A41" s="15" t="s">
        <v>78</v>
      </c>
      <c r="B41" s="5"/>
      <c r="C41" s="17">
        <v>2778500</v>
      </c>
      <c r="D41" s="17">
        <v>2539500</v>
      </c>
      <c r="E41" s="17">
        <v>2562500</v>
      </c>
      <c r="F41" s="17">
        <v>2269106.4199999995</v>
      </c>
      <c r="G41" s="17">
        <v>2605539.7200000002</v>
      </c>
      <c r="H41" s="18"/>
    </row>
    <row r="42" spans="1:8" x14ac:dyDescent="0.25">
      <c r="A42" s="15" t="s">
        <v>79</v>
      </c>
      <c r="B42" s="5"/>
      <c r="C42" s="17">
        <v>23200</v>
      </c>
      <c r="D42" s="17">
        <v>5500</v>
      </c>
      <c r="E42" s="17">
        <v>23650</v>
      </c>
      <c r="F42" s="17">
        <v>18189.93</v>
      </c>
      <c r="G42" s="17">
        <v>4689.9399999999996</v>
      </c>
      <c r="H42" s="18"/>
    </row>
    <row r="43" spans="1:8" x14ac:dyDescent="0.25">
      <c r="A43" s="15" t="s">
        <v>80</v>
      </c>
      <c r="B43" s="5"/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8"/>
    </row>
    <row r="44" spans="1:8" x14ac:dyDescent="0.25">
      <c r="A44" s="15" t="s">
        <v>81</v>
      </c>
      <c r="B44" s="5"/>
      <c r="C44" s="17">
        <v>15000</v>
      </c>
      <c r="D44" s="17">
        <v>0</v>
      </c>
      <c r="E44" s="17">
        <v>15000</v>
      </c>
      <c r="F44" s="17">
        <v>15000</v>
      </c>
      <c r="G44" s="17">
        <v>12000</v>
      </c>
      <c r="H44" s="18"/>
    </row>
    <row r="45" spans="1:8" x14ac:dyDescent="0.25">
      <c r="A45" s="15" t="s">
        <v>82</v>
      </c>
      <c r="B45" s="5"/>
      <c r="C45" s="17">
        <v>33000</v>
      </c>
      <c r="D45" s="17">
        <v>0</v>
      </c>
      <c r="E45" s="17">
        <v>33000</v>
      </c>
      <c r="F45" s="17">
        <v>30500</v>
      </c>
      <c r="G45" s="17">
        <v>25500</v>
      </c>
      <c r="H45" s="18"/>
    </row>
    <row r="46" spans="1:8" x14ac:dyDescent="0.25">
      <c r="A46" s="34" t="s">
        <v>97</v>
      </c>
      <c r="B46" s="5"/>
      <c r="C46" s="17">
        <v>15000</v>
      </c>
      <c r="D46" s="17">
        <v>0</v>
      </c>
      <c r="E46" s="17">
        <v>15000</v>
      </c>
      <c r="F46" s="17">
        <v>15000</v>
      </c>
      <c r="G46" s="17">
        <v>0</v>
      </c>
      <c r="H46" s="18"/>
    </row>
    <row r="47" spans="1:8" x14ac:dyDescent="0.25">
      <c r="A47" s="35" t="s">
        <v>98</v>
      </c>
      <c r="B47" s="5"/>
      <c r="C47" s="17">
        <v>10000</v>
      </c>
      <c r="D47" s="17">
        <v>10000</v>
      </c>
      <c r="E47" s="17">
        <v>10000</v>
      </c>
      <c r="F47" s="17">
        <v>5251.4</v>
      </c>
      <c r="G47" s="17">
        <v>12942</v>
      </c>
      <c r="H47" s="18"/>
    </row>
    <row r="48" spans="1:8" x14ac:dyDescent="0.25">
      <c r="A48" s="34" t="s">
        <v>99</v>
      </c>
      <c r="B48" s="5"/>
      <c r="C48" s="17">
        <v>0</v>
      </c>
      <c r="D48" s="17">
        <v>0</v>
      </c>
      <c r="E48" s="17">
        <v>30000</v>
      </c>
      <c r="F48" s="17">
        <v>30000</v>
      </c>
      <c r="G48" s="17">
        <v>0</v>
      </c>
      <c r="H48" s="18"/>
    </row>
    <row r="49" spans="1:8" x14ac:dyDescent="0.25">
      <c r="A49" s="15" t="s">
        <v>83</v>
      </c>
      <c r="B49" s="5"/>
      <c r="C49" s="17">
        <v>388400</v>
      </c>
      <c r="D49" s="17">
        <v>2200000</v>
      </c>
      <c r="E49" s="17">
        <v>1200000</v>
      </c>
      <c r="F49" s="17">
        <v>355500.81000000006</v>
      </c>
      <c r="G49" s="17">
        <v>370861.78</v>
      </c>
      <c r="H49" s="18"/>
    </row>
    <row r="50" spans="1:8" x14ac:dyDescent="0.25">
      <c r="A50" s="15" t="s">
        <v>84</v>
      </c>
      <c r="B50" s="5"/>
      <c r="C50" s="17">
        <v>1504400</v>
      </c>
      <c r="D50" s="17">
        <v>1503700</v>
      </c>
      <c r="E50" s="17">
        <v>1503700</v>
      </c>
      <c r="F50" s="17">
        <v>1254050.44</v>
      </c>
      <c r="G50" s="17">
        <v>1413534.41</v>
      </c>
      <c r="H50" s="18"/>
    </row>
    <row r="51" spans="1:8" x14ac:dyDescent="0.25">
      <c r="A51" s="15" t="s">
        <v>49</v>
      </c>
      <c r="B51" s="5"/>
      <c r="C51" s="17">
        <v>2112500</v>
      </c>
      <c r="D51" s="17">
        <v>2013000</v>
      </c>
      <c r="E51" s="17">
        <v>2071800</v>
      </c>
      <c r="F51" s="17">
        <v>1861632.1999999997</v>
      </c>
      <c r="G51" s="17">
        <v>1858872.0699999998</v>
      </c>
      <c r="H51" s="18"/>
    </row>
    <row r="52" spans="1:8" x14ac:dyDescent="0.25">
      <c r="A52" s="15" t="s">
        <v>50</v>
      </c>
      <c r="B52" s="5"/>
      <c r="C52" s="17">
        <v>20500</v>
      </c>
      <c r="D52" s="17">
        <v>15000</v>
      </c>
      <c r="E52" s="17">
        <v>20500</v>
      </c>
      <c r="F52" s="17">
        <v>18517.650000000001</v>
      </c>
      <c r="G52" s="17">
        <v>14548.4</v>
      </c>
      <c r="H52" s="18"/>
    </row>
    <row r="53" spans="1:8" x14ac:dyDescent="0.25">
      <c r="A53" s="15" t="s">
        <v>85</v>
      </c>
      <c r="B53" s="5"/>
      <c r="C53" s="17">
        <v>81000</v>
      </c>
      <c r="D53" s="17">
        <v>75000</v>
      </c>
      <c r="E53" s="17">
        <v>79330</v>
      </c>
      <c r="F53" s="17">
        <v>76525</v>
      </c>
      <c r="G53" s="17">
        <v>71625</v>
      </c>
      <c r="H53" s="18"/>
    </row>
    <row r="54" spans="1:8" x14ac:dyDescent="0.25">
      <c r="A54" s="15" t="s">
        <v>86</v>
      </c>
      <c r="B54" s="5"/>
      <c r="C54" s="17">
        <v>200000</v>
      </c>
      <c r="D54" s="17">
        <v>30000</v>
      </c>
      <c r="E54" s="17">
        <v>347430</v>
      </c>
      <c r="F54" s="17">
        <v>347131</v>
      </c>
      <c r="G54" s="17">
        <v>227521</v>
      </c>
      <c r="H54" s="18"/>
    </row>
    <row r="55" spans="1:8" x14ac:dyDescent="0.25">
      <c r="A55" s="15" t="s">
        <v>87</v>
      </c>
      <c r="B55" s="5"/>
      <c r="C55" s="17">
        <v>0</v>
      </c>
      <c r="D55" s="17">
        <v>0</v>
      </c>
      <c r="E55" s="17">
        <v>630000</v>
      </c>
      <c r="F55" s="17">
        <v>630000</v>
      </c>
      <c r="G55" s="17">
        <v>513.22</v>
      </c>
      <c r="H55" s="18"/>
    </row>
    <row r="56" spans="1:8" x14ac:dyDescent="0.25">
      <c r="A56" s="15" t="s">
        <v>5</v>
      </c>
      <c r="B56" s="5" t="s">
        <v>108</v>
      </c>
      <c r="C56" s="16">
        <v>0</v>
      </c>
      <c r="D56" s="17">
        <v>1449800</v>
      </c>
      <c r="E56" s="17">
        <v>7727331.54</v>
      </c>
      <c r="F56" s="17">
        <v>0</v>
      </c>
      <c r="G56" s="17">
        <v>0</v>
      </c>
      <c r="H56" s="18"/>
    </row>
    <row r="57" spans="1:8" x14ac:dyDescent="0.25">
      <c r="A57" s="15" t="s">
        <v>51</v>
      </c>
      <c r="B57" s="5"/>
      <c r="C57" s="17">
        <v>460000</v>
      </c>
      <c r="D57" s="17">
        <v>1684800</v>
      </c>
      <c r="E57" s="17">
        <v>8142331.54</v>
      </c>
      <c r="F57" s="17">
        <v>272464</v>
      </c>
      <c r="G57" s="17">
        <v>275810</v>
      </c>
      <c r="H57" s="18"/>
    </row>
    <row r="58" spans="1:8" x14ac:dyDescent="0.25">
      <c r="A58" s="13" t="s">
        <v>52</v>
      </c>
      <c r="B58" s="8"/>
      <c r="C58" s="19">
        <f>SUM(C2:C57)-C12-C56</f>
        <v>42321000</v>
      </c>
      <c r="D58" s="19">
        <f t="shared" ref="D58:G58" si="0">SUM(D2:D57)-D12-D56</f>
        <v>54940200</v>
      </c>
      <c r="E58" s="19">
        <f t="shared" si="0"/>
        <v>65770421.539999999</v>
      </c>
      <c r="F58" s="19">
        <f t="shared" si="0"/>
        <v>45617221.330000006</v>
      </c>
      <c r="G58" s="19">
        <f t="shared" si="0"/>
        <v>47275116.389999993</v>
      </c>
      <c r="H58" s="14"/>
    </row>
    <row r="60" spans="1:8" x14ac:dyDescent="0.25">
      <c r="A60" s="9" t="s">
        <v>100</v>
      </c>
    </row>
    <row r="61" spans="1:8" x14ac:dyDescent="0.25">
      <c r="A61" t="s">
        <v>101</v>
      </c>
      <c r="C61" s="36">
        <v>19002000</v>
      </c>
    </row>
    <row r="62" spans="1:8" x14ac:dyDescent="0.25">
      <c r="A62" t="s">
        <v>102</v>
      </c>
      <c r="C62" s="36">
        <v>-1002000</v>
      </c>
    </row>
    <row r="63" spans="1:8" x14ac:dyDescent="0.25">
      <c r="A63" t="s">
        <v>103</v>
      </c>
      <c r="C63" s="37">
        <f>SUM(C61:C62)</f>
        <v>18000000</v>
      </c>
    </row>
    <row r="66" spans="1:2" x14ac:dyDescent="0.25">
      <c r="A66" t="s">
        <v>107</v>
      </c>
      <c r="B66" s="55">
        <v>44536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 a financování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Magda</cp:lastModifiedBy>
  <dcterms:created xsi:type="dcterms:W3CDTF">2016-04-24T07:59:01Z</dcterms:created>
  <dcterms:modified xsi:type="dcterms:W3CDTF">2021-12-06T08:53:54Z</dcterms:modified>
</cp:coreProperties>
</file>