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135" windowWidth="20115" windowHeight="7995"/>
  </bookViews>
  <sheets>
    <sheet name="List1" sheetId="4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G106" i="4" l="1"/>
  <c r="G107" i="4"/>
  <c r="G105" i="4"/>
  <c r="F106" i="4" l="1"/>
  <c r="F107" i="4"/>
  <c r="G71" i="4"/>
  <c r="G119" i="4" l="1"/>
  <c r="E120" i="4"/>
  <c r="F120" i="4"/>
  <c r="G120" i="4"/>
</calcChain>
</file>

<file path=xl/sharedStrings.xml><?xml version="1.0" encoding="utf-8"?>
<sst xmlns="http://schemas.openxmlformats.org/spreadsheetml/2006/main" count="203" uniqueCount="104">
  <si>
    <t>PAR</t>
  </si>
  <si>
    <t>POL</t>
  </si>
  <si>
    <t>PARAGRAF</t>
  </si>
  <si>
    <t>POLOŽKA</t>
  </si>
  <si>
    <t>POZNÁMKA</t>
  </si>
  <si>
    <t>ROZPOČTOVÁNO</t>
  </si>
  <si>
    <t>ROZP po ZMĚNĚ</t>
  </si>
  <si>
    <t>změna ROZP</t>
  </si>
  <si>
    <t>obnova lesa</t>
  </si>
  <si>
    <t/>
  </si>
  <si>
    <t>Vinárna Sokol-ukončení nájmu</t>
  </si>
  <si>
    <t>Daň z příjmů fyzických osob placená plátci</t>
  </si>
  <si>
    <t>Daň z příjmů fyzických osob placená poplatníky</t>
  </si>
  <si>
    <t>Daň z příjmů fyzických osob vybíraná srážkou</t>
  </si>
  <si>
    <t>Daň z příjmů právnických osob</t>
  </si>
  <si>
    <t>Daň z příjmů právnických osob za obce</t>
  </si>
  <si>
    <t>Daň z přidané hodnoty</t>
  </si>
  <si>
    <t>Odvody za odnětí půdy ze zemědělského půdního fond</t>
  </si>
  <si>
    <t>Poplatky za odnětí pozemků plnění funkcí lesa</t>
  </si>
  <si>
    <t>Poplatek za provoz, shrom.,.. a odstr. kom. odpadu</t>
  </si>
  <si>
    <t>Poplatek ze psů</t>
  </si>
  <si>
    <t>Poplatek za užívání veřejného prostranství</t>
  </si>
  <si>
    <t>Poplatek z ubytovací kapacity</t>
  </si>
  <si>
    <t>Příjmy úhrad za dobývání nerostů a popl.za geol.pr</t>
  </si>
  <si>
    <t>Správní poplatky</t>
  </si>
  <si>
    <t>Daň z hazardních her</t>
  </si>
  <si>
    <t>Daň z nemovitých věcí</t>
  </si>
  <si>
    <t>Splátky půjčených prostředků od přísp.organizací</t>
  </si>
  <si>
    <t>Neinvestiční přijaté transf.z všeob.pokl.správy SR</t>
  </si>
  <si>
    <t>Neinv.př.transfery ze SR v rámci souhr.dot.vztahu</t>
  </si>
  <si>
    <t>Ostatní neinv.přijaté transfery ze st. rozpočtu</t>
  </si>
  <si>
    <t>Neinvestiční přijaté transfery od obcí</t>
  </si>
  <si>
    <t>Neinvestiční přijaté transfery od krajů</t>
  </si>
  <si>
    <t>Investiční přijaté transfery ze státních fondů</t>
  </si>
  <si>
    <t>Ostatní invest.přijaté transf.ze státního rozpočtu</t>
  </si>
  <si>
    <t>Investiční přijaté transfery od krajů</t>
  </si>
  <si>
    <t>Ostatní záležitosti lesního hospodářství</t>
  </si>
  <si>
    <t>Ostatní výdaje na zemědělství</t>
  </si>
  <si>
    <t>Pitná voda</t>
  </si>
  <si>
    <t>Odvádění a čištění odpadních vod a nakl.s kaly</t>
  </si>
  <si>
    <t>Film.tvorba,distribuce, kina a shrom.audio archiv.</t>
  </si>
  <si>
    <t>Činnosti knihovnické</t>
  </si>
  <si>
    <t>Činnosti muzeí a galerií</t>
  </si>
  <si>
    <t>Ostatní záležitosti kultury</t>
  </si>
  <si>
    <t>Ostatní záležitosti sdělovacích prostředků</t>
  </si>
  <si>
    <t>Ostatní tělovýchovná činnost</t>
  </si>
  <si>
    <t>Bytové hospodářství</t>
  </si>
  <si>
    <t>Nebytové hospodářství</t>
  </si>
  <si>
    <t>Pohřebnictví</t>
  </si>
  <si>
    <t>Výstavba a údržba místních inženýrských sítí</t>
  </si>
  <si>
    <t>Komunální služby a územní rozvoj j.n.</t>
  </si>
  <si>
    <t>Sběr a svoz nebezpečných odpadů</t>
  </si>
  <si>
    <t>Sběr a svoz komunálních odpadů</t>
  </si>
  <si>
    <t>Využívání a zneškodňování komun.odpadů</t>
  </si>
  <si>
    <t>Využívání a zneškodňování ostatních odpadů</t>
  </si>
  <si>
    <t>Činnost místní správy</t>
  </si>
  <si>
    <t>Obecné příjmy a výdaje z finančních operací</t>
  </si>
  <si>
    <t>Převody vlastním fondům v rozpočtech územní úrovně</t>
  </si>
  <si>
    <t>Ostatní činnosti j.n.</t>
  </si>
  <si>
    <t>Celkem PŘÍJMY</t>
  </si>
  <si>
    <t>VÝDAJE:</t>
  </si>
  <si>
    <t>Ozdrav.hosp.zvířat,pol.a spec.plod.a svl.vet.péče</t>
  </si>
  <si>
    <t>Správa v lesním hospodářství</t>
  </si>
  <si>
    <t>Cestovní ruch</t>
  </si>
  <si>
    <t>Silnice</t>
  </si>
  <si>
    <t>Ostatní záležitosti pozemních komunikací</t>
  </si>
  <si>
    <t>Dopravní obslužnost</t>
  </si>
  <si>
    <t>Základní školy</t>
  </si>
  <si>
    <t>Základní školy pro žáky se spec. vzděl. potřebami</t>
  </si>
  <si>
    <t>Rozhlas a televize</t>
  </si>
  <si>
    <t>Zájmová činnost v kultuře</t>
  </si>
  <si>
    <t>Ostatní záležitosti kultury,církví a sděl.prostř.</t>
  </si>
  <si>
    <t>Sportovní zařízení v majetku obce</t>
  </si>
  <si>
    <t>Využití volného času dětí a mládeže</t>
  </si>
  <si>
    <t>Ostatní zájmová činnost a rekreace</t>
  </si>
  <si>
    <t>Pomoc zdravotně postiženým a chronicky nemocným</t>
  </si>
  <si>
    <t>Veřejné osvětlení</t>
  </si>
  <si>
    <t>Sběr a svoz ost.odpadů (jiných než nebez.a komun.)</t>
  </si>
  <si>
    <t>Péče o vzhled obcí a veřejnou zeleň</t>
  </si>
  <si>
    <t>Ostatní činnosti k ochraně přírody a krajiny</t>
  </si>
  <si>
    <t>Ost. činnosti souvis. se službami pro obyvatelstvo</t>
  </si>
  <si>
    <t>Domovy pro seniory</t>
  </si>
  <si>
    <t>Denní stacionáře a centra denních služeb</t>
  </si>
  <si>
    <t>Ochrana obyvatelstva</t>
  </si>
  <si>
    <t>Požární ochrana - dobrovolná část</t>
  </si>
  <si>
    <t>Zastupitelstva obcí</t>
  </si>
  <si>
    <t>Volby do Evropského parlamentu</t>
  </si>
  <si>
    <t>Pojištění funkčně nespecifikované</t>
  </si>
  <si>
    <t>Ostatní finanční operace</t>
  </si>
  <si>
    <t>Finanční vypořádání minulých let</t>
  </si>
  <si>
    <t>Nespecifikované rezervy</t>
  </si>
  <si>
    <t>Celkem VÝDAJE</t>
  </si>
  <si>
    <t>FINANCOVÁNÍ</t>
  </si>
  <si>
    <t>Celkem ZMĚNY ve FINANCOVÁNÍ:</t>
  </si>
  <si>
    <t>Celkem FINANCOVÁNÍ:</t>
  </si>
  <si>
    <t>REKAPITULACE:</t>
  </si>
  <si>
    <t>Celkem PŘÍJMY+FINANCOVÁNÍ</t>
  </si>
  <si>
    <t>PŘÍJMY</t>
  </si>
  <si>
    <t>Krizová opatření</t>
  </si>
  <si>
    <t>RO č. 10</t>
  </si>
  <si>
    <t>odklad daru Přibyly</t>
  </si>
  <si>
    <t>30 podium, 100 kontejner na stany</t>
  </si>
  <si>
    <t>Schváleno:</t>
  </si>
  <si>
    <t>59 plakát.plochy,73,2 kopírka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</si>
</sst>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rgb="FF000000"/>
      <name val="Arial"/>
      <family val="2"/>
      <charset val="238"/>
    </font>
    <font>
      <u/>
      <sz val="7.7"/>
      <color theme="10"/>
      <name val="Calibri"/>
      <family val="2"/>
      <charset val="238"/>
    </font>
    <font>
      <sz val="11"/>
      <color indexed="8"/>
      <name val="Calibri"/>
      <family val="2"/>
      <charset val="238"/>
    </font>
    <font>
      <sz val="9.5"/>
      <color theme="1"/>
      <name val="Calibri"/>
      <family val="2"/>
      <charset val="238"/>
      <scheme val="minor"/>
    </font>
    <font>
      <sz val="9.5"/>
      <color theme="1"/>
      <name val="Calibri"/>
      <family val="2"/>
      <charset val="238"/>
    </font>
    <font>
      <b/>
      <sz val="9.5"/>
      <name val="Calibri"/>
      <family val="2"/>
      <charset val="238"/>
    </font>
    <font>
      <sz val="9.5"/>
      <name val="Calibri"/>
      <family val="2"/>
      <charset val="238"/>
    </font>
    <font>
      <b/>
      <sz val="9.5"/>
      <color theme="1"/>
      <name val="Calibri"/>
      <family val="2"/>
      <charset val="238"/>
    </font>
    <font>
      <b/>
      <sz val="9.5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6699FF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" fillId="0" borderId="0">
      <alignment horizontal="left" vertical="top" wrapText="1"/>
    </xf>
    <xf numFmtId="0" fontId="3" fillId="0" borderId="0">
      <alignment horizontal="left" vertical="top" wrapText="1"/>
    </xf>
  </cellStyleXfs>
  <cellXfs count="79">
    <xf numFmtId="0" fontId="0" fillId="0" borderId="0" xfId="0"/>
    <xf numFmtId="0" fontId="6" fillId="0" borderId="0" xfId="0" applyFont="1"/>
    <xf numFmtId="1" fontId="7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left"/>
    </xf>
    <xf numFmtId="4" fontId="7" fillId="0" borderId="0" xfId="0" applyNumberFormat="1" applyFont="1" applyAlignment="1">
      <alignment horizontal="left"/>
    </xf>
    <xf numFmtId="1" fontId="8" fillId="2" borderId="1" xfId="1" applyNumberFormat="1" applyFont="1" applyFill="1" applyBorder="1" applyAlignment="1" applyProtection="1">
      <alignment horizontal="center"/>
      <protection hidden="1"/>
    </xf>
    <xf numFmtId="3" fontId="7" fillId="0" borderId="0" xfId="0" applyNumberFormat="1" applyFont="1"/>
    <xf numFmtId="1" fontId="10" fillId="0" borderId="0" xfId="0" applyNumberFormat="1" applyFont="1" applyAlignment="1">
      <alignment horizontal="center" vertical="center"/>
    </xf>
    <xf numFmtId="1" fontId="10" fillId="0" borderId="0" xfId="0" applyNumberFormat="1" applyFont="1"/>
    <xf numFmtId="3" fontId="10" fillId="0" borderId="0" xfId="0" applyNumberFormat="1" applyFont="1"/>
    <xf numFmtId="4" fontId="10" fillId="0" borderId="0" xfId="0" applyNumberFormat="1" applyFont="1"/>
    <xf numFmtId="0" fontId="9" fillId="0" borderId="1" xfId="1" applyFont="1" applyFill="1" applyBorder="1" applyAlignment="1" applyProtection="1">
      <alignment shrinkToFit="1"/>
      <protection locked="0"/>
    </xf>
    <xf numFmtId="1" fontId="9" fillId="0" borderId="1" xfId="1" applyNumberFormat="1" applyFont="1" applyFill="1" applyBorder="1" applyAlignment="1" applyProtection="1">
      <alignment horizontal="center" vertical="center"/>
      <protection locked="0" hidden="1"/>
    </xf>
    <xf numFmtId="1" fontId="9" fillId="0" borderId="1" xfId="1" applyNumberFormat="1" applyFont="1" applyFill="1" applyBorder="1" applyAlignment="1" applyProtection="1">
      <alignment horizontal="center"/>
      <protection hidden="1"/>
    </xf>
    <xf numFmtId="4" fontId="9" fillId="0" borderId="1" xfId="1" applyNumberFormat="1" applyFont="1" applyFill="1" applyBorder="1" applyAlignment="1" applyProtection="1">
      <protection hidden="1"/>
    </xf>
    <xf numFmtId="4" fontId="9" fillId="0" borderId="1" xfId="1" applyNumberFormat="1" applyFont="1" applyFill="1" applyBorder="1" applyAlignment="1" applyProtection="1">
      <alignment shrinkToFit="1"/>
      <protection hidden="1"/>
    </xf>
    <xf numFmtId="4" fontId="9" fillId="0" borderId="1" xfId="1" applyNumberFormat="1" applyFont="1" applyFill="1" applyBorder="1" applyAlignment="1" applyProtection="1">
      <alignment shrinkToFit="1"/>
      <protection locked="0" hidden="1"/>
    </xf>
    <xf numFmtId="4" fontId="7" fillId="0" borderId="1" xfId="1" applyNumberFormat="1" applyFont="1" applyFill="1" applyBorder="1" applyAlignment="1" applyProtection="1">
      <alignment shrinkToFit="1"/>
      <protection hidden="1"/>
    </xf>
    <xf numFmtId="1" fontId="11" fillId="0" borderId="0" xfId="0" applyNumberFormat="1" applyFont="1" applyAlignment="1">
      <alignment horizontal="center" vertical="center"/>
    </xf>
    <xf numFmtId="0" fontId="11" fillId="0" borderId="0" xfId="0" applyFont="1"/>
    <xf numFmtId="4" fontId="11" fillId="0" borderId="0" xfId="0" applyNumberFormat="1" applyFont="1"/>
    <xf numFmtId="1" fontId="10" fillId="0" borderId="0" xfId="0" applyNumberFormat="1" applyFont="1" applyAlignment="1">
      <alignment horizontal="left" vertical="center"/>
    </xf>
    <xf numFmtId="1" fontId="8" fillId="2" borderId="2" xfId="1" applyNumberFormat="1" applyFont="1" applyFill="1" applyBorder="1" applyAlignment="1" applyProtection="1">
      <alignment horizontal="center" vertical="center" shrinkToFit="1"/>
      <protection hidden="1"/>
    </xf>
    <xf numFmtId="1" fontId="8" fillId="2" borderId="2" xfId="1" applyNumberFormat="1" applyFont="1" applyFill="1" applyBorder="1" applyAlignment="1" applyProtection="1">
      <alignment horizontal="center"/>
      <protection hidden="1"/>
    </xf>
    <xf numFmtId="3" fontId="8" fillId="2" borderId="2" xfId="1" applyNumberFormat="1" applyFont="1" applyFill="1" applyBorder="1" applyAlignment="1" applyProtection="1">
      <alignment horizontal="center" vertical="center" shrinkToFit="1"/>
      <protection hidden="1"/>
    </xf>
    <xf numFmtId="3" fontId="8" fillId="2" borderId="2" xfId="1" applyNumberFormat="1" applyFont="1" applyFill="1" applyBorder="1" applyAlignment="1" applyProtection="1">
      <alignment horizontal="center" vertical="center"/>
      <protection hidden="1"/>
    </xf>
    <xf numFmtId="4" fontId="8" fillId="2" borderId="2" xfId="1" applyNumberFormat="1" applyFont="1" applyFill="1" applyBorder="1" applyAlignment="1" applyProtection="1">
      <alignment horizontal="center" vertical="center" shrinkToFit="1"/>
      <protection hidden="1"/>
    </xf>
    <xf numFmtId="4" fontId="9" fillId="2" borderId="2" xfId="1" applyNumberFormat="1" applyFont="1" applyFill="1" applyBorder="1" applyAlignment="1" applyProtection="1">
      <alignment horizontal="center" vertical="center" shrinkToFit="1"/>
      <protection hidden="1"/>
    </xf>
    <xf numFmtId="4" fontId="10" fillId="2" borderId="2" xfId="1" applyNumberFormat="1" applyFont="1" applyFill="1" applyBorder="1" applyAlignment="1" applyProtection="1">
      <alignment horizontal="center" vertical="center" shrinkToFit="1"/>
      <protection hidden="1"/>
    </xf>
    <xf numFmtId="1" fontId="7" fillId="0" borderId="0" xfId="0" applyNumberFormat="1" applyFont="1" applyAlignment="1">
      <alignment horizontal="center" vertical="center"/>
    </xf>
    <xf numFmtId="1" fontId="7" fillId="0" borderId="0" xfId="0" applyNumberFormat="1" applyFont="1"/>
    <xf numFmtId="4" fontId="7" fillId="0" borderId="0" xfId="0" applyNumberFormat="1" applyFont="1"/>
    <xf numFmtId="0" fontId="6" fillId="0" borderId="0" xfId="0" applyFont="1" applyAlignment="1">
      <alignment wrapText="1"/>
    </xf>
    <xf numFmtId="3" fontId="7" fillId="0" borderId="0" xfId="0" applyNumberFormat="1" applyFont="1" applyAlignment="1">
      <alignment horizontal="left" wrapText="1"/>
    </xf>
    <xf numFmtId="3" fontId="9" fillId="3" borderId="1" xfId="1" applyNumberFormat="1" applyFont="1" applyFill="1" applyBorder="1" applyAlignment="1" applyProtection="1">
      <alignment horizontal="center" vertical="center" wrapText="1" shrinkToFit="1"/>
      <protection hidden="1"/>
    </xf>
    <xf numFmtId="3" fontId="9" fillId="0" borderId="1" xfId="1" applyNumberFormat="1" applyFont="1" applyFill="1" applyBorder="1" applyAlignment="1" applyProtection="1">
      <alignment wrapText="1" shrinkToFit="1"/>
      <protection locked="0"/>
    </xf>
    <xf numFmtId="3" fontId="7" fillId="0" borderId="0" xfId="0" applyNumberFormat="1" applyFont="1" applyAlignment="1">
      <alignment wrapText="1"/>
    </xf>
    <xf numFmtId="0" fontId="9" fillId="3" borderId="1" xfId="1" applyFont="1" applyFill="1" applyBorder="1" applyAlignment="1" applyProtection="1">
      <alignment horizontal="center" vertical="center" wrapText="1" shrinkToFit="1"/>
      <protection hidden="1"/>
    </xf>
    <xf numFmtId="0" fontId="9" fillId="0" borderId="1" xfId="1" applyFont="1" applyFill="1" applyBorder="1" applyAlignment="1" applyProtection="1">
      <alignment wrapText="1" shrinkToFit="1"/>
      <protection locked="0"/>
    </xf>
    <xf numFmtId="0" fontId="6" fillId="0" borderId="0" xfId="0" applyFont="1" applyAlignment="1"/>
    <xf numFmtId="1" fontId="8" fillId="2" borderId="1" xfId="1" applyNumberFormat="1" applyFont="1" applyFill="1" applyBorder="1" applyAlignment="1" applyProtection="1">
      <alignment horizontal="center" shrinkToFit="1"/>
      <protection hidden="1"/>
    </xf>
    <xf numFmtId="3" fontId="8" fillId="2" borderId="1" xfId="1" applyNumberFormat="1" applyFont="1" applyFill="1" applyBorder="1" applyAlignment="1" applyProtection="1">
      <alignment horizontal="center" shrinkToFit="1"/>
      <protection hidden="1"/>
    </xf>
    <xf numFmtId="3" fontId="8" fillId="2" borderId="1" xfId="1" applyNumberFormat="1" applyFont="1" applyFill="1" applyBorder="1" applyAlignment="1" applyProtection="1">
      <alignment horizontal="center"/>
      <protection hidden="1"/>
    </xf>
    <xf numFmtId="4" fontId="8" fillId="2" borderId="1" xfId="1" applyNumberFormat="1" applyFont="1" applyFill="1" applyBorder="1" applyAlignment="1" applyProtection="1">
      <alignment horizontal="center" shrinkToFit="1"/>
      <protection hidden="1"/>
    </xf>
    <xf numFmtId="4" fontId="9" fillId="2" borderId="1" xfId="1" applyNumberFormat="1" applyFont="1" applyFill="1" applyBorder="1" applyAlignment="1" applyProtection="1">
      <alignment horizontal="center" shrinkToFit="1"/>
      <protection hidden="1"/>
    </xf>
    <xf numFmtId="4" fontId="10" fillId="2" borderId="1" xfId="1" applyNumberFormat="1" applyFont="1" applyFill="1" applyBorder="1" applyAlignment="1" applyProtection="1">
      <alignment horizontal="center" shrinkToFit="1"/>
      <protection hidden="1"/>
    </xf>
    <xf numFmtId="1" fontId="10" fillId="0" borderId="0" xfId="0" applyNumberFormat="1" applyFont="1" applyAlignment="1">
      <alignment horizontal="center"/>
    </xf>
    <xf numFmtId="1" fontId="10" fillId="0" borderId="0" xfId="0" applyNumberFormat="1" applyFont="1" applyAlignment="1"/>
    <xf numFmtId="3" fontId="10" fillId="0" borderId="0" xfId="0" applyNumberFormat="1" applyFont="1" applyAlignment="1"/>
    <xf numFmtId="4" fontId="10" fillId="0" borderId="0" xfId="0" applyNumberFormat="1" applyFont="1" applyAlignment="1"/>
    <xf numFmtId="0" fontId="8" fillId="2" borderId="1" xfId="1" applyFont="1" applyFill="1" applyBorder="1" applyAlignment="1" applyProtection="1">
      <alignment horizontal="center" shrinkToFit="1"/>
      <protection hidden="1"/>
    </xf>
    <xf numFmtId="0" fontId="8" fillId="2" borderId="1" xfId="1" applyFont="1" applyFill="1" applyBorder="1" applyAlignment="1" applyProtection="1">
      <alignment horizontal="center"/>
      <protection hidden="1"/>
    </xf>
    <xf numFmtId="1" fontId="10" fillId="0" borderId="0" xfId="0" applyNumberFormat="1" applyFont="1" applyAlignment="1">
      <alignment horizontal="left"/>
    </xf>
    <xf numFmtId="1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/>
    <xf numFmtId="4" fontId="11" fillId="0" borderId="1" xfId="0" applyNumberFormat="1" applyFont="1" applyBorder="1"/>
    <xf numFmtId="0" fontId="6" fillId="0" borderId="1" xfId="0" applyFont="1" applyBorder="1"/>
    <xf numFmtId="3" fontId="9" fillId="0" borderId="2" xfId="1" applyNumberFormat="1" applyFont="1" applyFill="1" applyBorder="1" applyAlignment="1" applyProtection="1">
      <alignment wrapText="1" shrinkToFit="1"/>
      <protection locked="0"/>
    </xf>
    <xf numFmtId="1" fontId="10" fillId="0" borderId="1" xfId="0" applyNumberFormat="1" applyFont="1" applyBorder="1" applyAlignment="1">
      <alignment horizontal="center"/>
    </xf>
    <xf numFmtId="1" fontId="10" fillId="0" borderId="1" xfId="0" applyNumberFormat="1" applyFont="1" applyBorder="1" applyAlignment="1"/>
    <xf numFmtId="3" fontId="10" fillId="0" borderId="1" xfId="0" applyNumberFormat="1" applyFont="1" applyBorder="1" applyAlignment="1"/>
    <xf numFmtId="4" fontId="10" fillId="0" borderId="1" xfId="0" applyNumberFormat="1" applyFont="1" applyBorder="1" applyAlignment="1"/>
    <xf numFmtId="3" fontId="7" fillId="0" borderId="1" xfId="0" applyNumberFormat="1" applyFont="1" applyBorder="1" applyAlignment="1">
      <alignment wrapText="1"/>
    </xf>
    <xf numFmtId="1" fontId="9" fillId="0" borderId="1" xfId="1" applyNumberFormat="1" applyFont="1" applyFill="1" applyBorder="1" applyAlignment="1" applyProtection="1">
      <alignment horizontal="center" shrinkToFit="1"/>
      <protection locked="0" hidden="1"/>
    </xf>
    <xf numFmtId="3" fontId="9" fillId="0" borderId="1" xfId="1" applyNumberFormat="1" applyFont="1" applyFill="1" applyBorder="1" applyAlignment="1" applyProtection="1">
      <protection hidden="1"/>
    </xf>
    <xf numFmtId="1" fontId="9" fillId="0" borderId="2" xfId="1" applyNumberFormat="1" applyFont="1" applyFill="1" applyBorder="1" applyAlignment="1" applyProtection="1">
      <alignment horizontal="center" shrinkToFit="1"/>
      <protection locked="0" hidden="1"/>
    </xf>
    <xf numFmtId="1" fontId="9" fillId="0" borderId="2" xfId="1" applyNumberFormat="1" applyFont="1" applyFill="1" applyBorder="1" applyAlignment="1" applyProtection="1">
      <alignment horizontal="center"/>
      <protection hidden="1"/>
    </xf>
    <xf numFmtId="3" fontId="9" fillId="0" borderId="2" xfId="1" applyNumberFormat="1" applyFont="1" applyFill="1" applyBorder="1" applyAlignment="1" applyProtection="1">
      <protection hidden="1"/>
    </xf>
    <xf numFmtId="4" fontId="9" fillId="0" borderId="2" xfId="1" applyNumberFormat="1" applyFont="1" applyFill="1" applyBorder="1" applyAlignment="1" applyProtection="1">
      <alignment shrinkToFit="1"/>
      <protection hidden="1"/>
    </xf>
    <xf numFmtId="1" fontId="9" fillId="0" borderId="1" xfId="1" applyNumberFormat="1" applyFont="1" applyFill="1" applyBorder="1" applyAlignment="1" applyProtection="1">
      <alignment horizontal="center"/>
      <protection locked="0" hidden="1"/>
    </xf>
    <xf numFmtId="3" fontId="9" fillId="3" borderId="2" xfId="1" applyNumberFormat="1" applyFont="1" applyFill="1" applyBorder="1" applyAlignment="1" applyProtection="1">
      <alignment horizontal="center" vertical="center" shrinkToFit="1"/>
      <protection hidden="1"/>
    </xf>
    <xf numFmtId="1" fontId="10" fillId="0" borderId="1" xfId="0" applyNumberFormat="1" applyFont="1" applyBorder="1" applyAlignment="1">
      <alignment horizontal="center" vertical="center"/>
    </xf>
    <xf numFmtId="1" fontId="10" fillId="0" borderId="1" xfId="0" applyNumberFormat="1" applyFont="1" applyBorder="1"/>
    <xf numFmtId="3" fontId="10" fillId="0" borderId="1" xfId="0" applyNumberFormat="1" applyFont="1" applyBorder="1"/>
    <xf numFmtId="4" fontId="10" fillId="0" borderId="1" xfId="0" applyNumberFormat="1" applyFont="1" applyBorder="1"/>
    <xf numFmtId="3" fontId="7" fillId="0" borderId="1" xfId="0" applyNumberFormat="1" applyFont="1" applyBorder="1"/>
    <xf numFmtId="14" fontId="7" fillId="0" borderId="0" xfId="0" applyNumberFormat="1" applyFont="1"/>
    <xf numFmtId="4" fontId="9" fillId="0" borderId="3" xfId="1" applyNumberFormat="1" applyFont="1" applyFill="1" applyBorder="1" applyAlignment="1" applyProtection="1">
      <alignment horizontal="left"/>
      <protection hidden="1"/>
    </xf>
    <xf numFmtId="4" fontId="9" fillId="0" borderId="4" xfId="1" applyNumberFormat="1" applyFont="1" applyFill="1" applyBorder="1" applyAlignment="1" applyProtection="1">
      <alignment horizontal="left"/>
      <protection hidden="1"/>
    </xf>
  </cellXfs>
  <cellStyles count="12">
    <cellStyle name="Hypertextový odkaz 2" xfId="3"/>
    <cellStyle name="Normální" xfId="0" builtinId="0"/>
    <cellStyle name="normální 2" xfId="1"/>
    <cellStyle name="normální 3" xfId="6"/>
    <cellStyle name="normální 3 2" xfId="7"/>
    <cellStyle name="normální 3 2 2" xfId="8"/>
    <cellStyle name="normální 3 2 3" xfId="2"/>
    <cellStyle name="normální 4" xfId="5"/>
    <cellStyle name="normální 5" xfId="9"/>
    <cellStyle name="normální 6" xfId="4"/>
    <cellStyle name="normální 7" xfId="10"/>
    <cellStyle name="Normální 8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1"/>
  <sheetViews>
    <sheetView tabSelected="1" topLeftCell="A77" workbookViewId="0">
      <selection activeCell="H99" sqref="H99"/>
    </sheetView>
  </sheetViews>
  <sheetFormatPr defaultRowHeight="12.75" x14ac:dyDescent="0.2"/>
  <cols>
    <col min="1" max="1" width="5.7109375" style="29" customWidth="1"/>
    <col min="2" max="2" width="5.7109375" style="30" customWidth="1"/>
    <col min="3" max="3" width="10.7109375" style="6" customWidth="1"/>
    <col min="4" max="4" width="40.7109375" style="6" customWidth="1"/>
    <col min="5" max="7" width="13.7109375" style="31" customWidth="1"/>
    <col min="8" max="8" width="25.7109375" style="6" customWidth="1"/>
    <col min="9" max="16384" width="9.140625" style="6"/>
  </cols>
  <sheetData>
    <row r="1" spans="1:8" s="1" customFormat="1" x14ac:dyDescent="0.2">
      <c r="D1" s="1" t="s">
        <v>99</v>
      </c>
    </row>
    <row r="2" spans="1:8" s="1" customFormat="1" x14ac:dyDescent="0.2">
      <c r="A2" s="39"/>
      <c r="B2" s="39"/>
      <c r="C2" s="39"/>
      <c r="D2" s="39"/>
      <c r="E2" s="39"/>
      <c r="F2" s="39"/>
      <c r="G2" s="39"/>
      <c r="H2" s="32"/>
    </row>
    <row r="3" spans="1:8" s="3" customFormat="1" x14ac:dyDescent="0.2">
      <c r="A3" s="2" t="s">
        <v>97</v>
      </c>
      <c r="B3" s="2"/>
      <c r="E3" s="4"/>
      <c r="F3" s="4"/>
      <c r="G3" s="4"/>
      <c r="H3" s="33"/>
    </row>
    <row r="4" spans="1:8" x14ac:dyDescent="0.2">
      <c r="A4" s="40" t="s">
        <v>0</v>
      </c>
      <c r="B4" s="5" t="s">
        <v>1</v>
      </c>
      <c r="C4" s="42" t="s">
        <v>2</v>
      </c>
      <c r="D4" s="41" t="s">
        <v>3</v>
      </c>
      <c r="E4" s="43" t="s">
        <v>5</v>
      </c>
      <c r="F4" s="44" t="s">
        <v>7</v>
      </c>
      <c r="G4" s="45" t="s">
        <v>6</v>
      </c>
      <c r="H4" s="34" t="s">
        <v>4</v>
      </c>
    </row>
    <row r="5" spans="1:8" x14ac:dyDescent="0.2">
      <c r="A5" s="63">
        <v>0</v>
      </c>
      <c r="B5" s="13">
        <v>1111</v>
      </c>
      <c r="C5" s="64"/>
      <c r="D5" s="64" t="s">
        <v>11</v>
      </c>
      <c r="E5" s="15">
        <v>5000000</v>
      </c>
      <c r="F5" s="16"/>
      <c r="G5" s="15">
        <v>5000000</v>
      </c>
      <c r="H5" s="35"/>
    </row>
    <row r="6" spans="1:8" x14ac:dyDescent="0.2">
      <c r="A6" s="63">
        <v>0</v>
      </c>
      <c r="B6" s="13">
        <v>1112</v>
      </c>
      <c r="C6" s="64"/>
      <c r="D6" s="64" t="s">
        <v>12</v>
      </c>
      <c r="E6" s="15">
        <v>80000</v>
      </c>
      <c r="F6" s="16"/>
      <c r="G6" s="15">
        <v>80000</v>
      </c>
      <c r="H6" s="35"/>
    </row>
    <row r="7" spans="1:8" x14ac:dyDescent="0.2">
      <c r="A7" s="63">
        <v>0</v>
      </c>
      <c r="B7" s="13">
        <v>1113</v>
      </c>
      <c r="C7" s="64"/>
      <c r="D7" s="64" t="s">
        <v>13</v>
      </c>
      <c r="E7" s="15">
        <v>410000</v>
      </c>
      <c r="F7" s="16"/>
      <c r="G7" s="15">
        <v>410000</v>
      </c>
      <c r="H7" s="35"/>
    </row>
    <row r="8" spans="1:8" x14ac:dyDescent="0.2">
      <c r="A8" s="63">
        <v>0</v>
      </c>
      <c r="B8" s="13">
        <v>1121</v>
      </c>
      <c r="C8" s="64"/>
      <c r="D8" s="64" t="s">
        <v>14</v>
      </c>
      <c r="E8" s="15">
        <v>4200000</v>
      </c>
      <c r="F8" s="16"/>
      <c r="G8" s="15">
        <v>4200000</v>
      </c>
      <c r="H8" s="35"/>
    </row>
    <row r="9" spans="1:8" x14ac:dyDescent="0.2">
      <c r="A9" s="63">
        <v>0</v>
      </c>
      <c r="B9" s="13">
        <v>1122</v>
      </c>
      <c r="C9" s="64"/>
      <c r="D9" s="64" t="s">
        <v>15</v>
      </c>
      <c r="E9" s="15">
        <v>246620</v>
      </c>
      <c r="F9" s="16"/>
      <c r="G9" s="15">
        <v>246620</v>
      </c>
      <c r="H9" s="35"/>
    </row>
    <row r="10" spans="1:8" x14ac:dyDescent="0.2">
      <c r="A10" s="63">
        <v>0</v>
      </c>
      <c r="B10" s="13">
        <v>1211</v>
      </c>
      <c r="C10" s="64"/>
      <c r="D10" s="64" t="s">
        <v>16</v>
      </c>
      <c r="E10" s="15">
        <v>10400000</v>
      </c>
      <c r="F10" s="16"/>
      <c r="G10" s="15">
        <v>10400000</v>
      </c>
      <c r="H10" s="35"/>
    </row>
    <row r="11" spans="1:8" x14ac:dyDescent="0.2">
      <c r="A11" s="63">
        <v>0</v>
      </c>
      <c r="B11" s="13">
        <v>1334</v>
      </c>
      <c r="C11" s="64"/>
      <c r="D11" s="64" t="s">
        <v>17</v>
      </c>
      <c r="E11" s="15">
        <v>4000</v>
      </c>
      <c r="F11" s="16"/>
      <c r="G11" s="15">
        <v>4000</v>
      </c>
      <c r="H11" s="35"/>
    </row>
    <row r="12" spans="1:8" x14ac:dyDescent="0.2">
      <c r="A12" s="63">
        <v>0</v>
      </c>
      <c r="B12" s="13">
        <v>1335</v>
      </c>
      <c r="C12" s="64"/>
      <c r="D12" s="64" t="s">
        <v>18</v>
      </c>
      <c r="E12" s="15">
        <v>0</v>
      </c>
      <c r="F12" s="16">
        <v>4600</v>
      </c>
      <c r="G12" s="15">
        <v>4600</v>
      </c>
      <c r="H12" s="35"/>
    </row>
    <row r="13" spans="1:8" x14ac:dyDescent="0.2">
      <c r="A13" s="63">
        <v>0</v>
      </c>
      <c r="B13" s="13">
        <v>1340</v>
      </c>
      <c r="C13" s="64"/>
      <c r="D13" s="64" t="s">
        <v>19</v>
      </c>
      <c r="E13" s="15">
        <v>880000</v>
      </c>
      <c r="F13" s="16"/>
      <c r="G13" s="15">
        <v>880000</v>
      </c>
      <c r="H13" s="35"/>
    </row>
    <row r="14" spans="1:8" x14ac:dyDescent="0.2">
      <c r="A14" s="63">
        <v>0</v>
      </c>
      <c r="B14" s="13">
        <v>1341</v>
      </c>
      <c r="C14" s="64"/>
      <c r="D14" s="64" t="s">
        <v>20</v>
      </c>
      <c r="E14" s="15">
        <v>27000</v>
      </c>
      <c r="F14" s="16"/>
      <c r="G14" s="15">
        <v>27000</v>
      </c>
      <c r="H14" s="35"/>
    </row>
    <row r="15" spans="1:8" x14ac:dyDescent="0.2">
      <c r="A15" s="63">
        <v>0</v>
      </c>
      <c r="B15" s="13">
        <v>1343</v>
      </c>
      <c r="C15" s="64"/>
      <c r="D15" s="64" t="s">
        <v>21</v>
      </c>
      <c r="E15" s="15">
        <v>8000</v>
      </c>
      <c r="F15" s="16"/>
      <c r="G15" s="15">
        <v>8000</v>
      </c>
      <c r="H15" s="35"/>
    </row>
    <row r="16" spans="1:8" x14ac:dyDescent="0.2">
      <c r="A16" s="63">
        <v>0</v>
      </c>
      <c r="B16" s="13">
        <v>1345</v>
      </c>
      <c r="C16" s="64"/>
      <c r="D16" s="64" t="s">
        <v>22</v>
      </c>
      <c r="E16" s="15">
        <v>0</v>
      </c>
      <c r="F16" s="16">
        <v>10000</v>
      </c>
      <c r="G16" s="15">
        <v>10000</v>
      </c>
      <c r="H16" s="35"/>
    </row>
    <row r="17" spans="1:8" x14ac:dyDescent="0.2">
      <c r="A17" s="63">
        <v>0</v>
      </c>
      <c r="B17" s="13">
        <v>1356</v>
      </c>
      <c r="C17" s="64"/>
      <c r="D17" s="64" t="s">
        <v>23</v>
      </c>
      <c r="E17" s="15">
        <v>64000</v>
      </c>
      <c r="F17" s="16"/>
      <c r="G17" s="15">
        <v>64000</v>
      </c>
      <c r="H17" s="35"/>
    </row>
    <row r="18" spans="1:8" x14ac:dyDescent="0.2">
      <c r="A18" s="63">
        <v>0</v>
      </c>
      <c r="B18" s="13">
        <v>1361</v>
      </c>
      <c r="C18" s="64"/>
      <c r="D18" s="64" t="s">
        <v>24</v>
      </c>
      <c r="E18" s="15">
        <v>15000</v>
      </c>
      <c r="F18" s="16"/>
      <c r="G18" s="15">
        <v>15000</v>
      </c>
      <c r="H18" s="35"/>
    </row>
    <row r="19" spans="1:8" x14ac:dyDescent="0.2">
      <c r="A19" s="63">
        <v>0</v>
      </c>
      <c r="B19" s="13">
        <v>1381</v>
      </c>
      <c r="C19" s="64"/>
      <c r="D19" s="64" t="s">
        <v>25</v>
      </c>
      <c r="E19" s="15">
        <v>90000</v>
      </c>
      <c r="F19" s="16"/>
      <c r="G19" s="15">
        <v>90000</v>
      </c>
      <c r="H19" s="35"/>
    </row>
    <row r="20" spans="1:8" x14ac:dyDescent="0.2">
      <c r="A20" s="63">
        <v>0</v>
      </c>
      <c r="B20" s="13">
        <v>1511</v>
      </c>
      <c r="C20" s="64"/>
      <c r="D20" s="64" t="s">
        <v>26</v>
      </c>
      <c r="E20" s="15">
        <v>580000</v>
      </c>
      <c r="F20" s="16"/>
      <c r="G20" s="15">
        <v>580000</v>
      </c>
      <c r="H20" s="35"/>
    </row>
    <row r="21" spans="1:8" x14ac:dyDescent="0.2">
      <c r="A21" s="63">
        <v>0</v>
      </c>
      <c r="B21" s="13">
        <v>2451</v>
      </c>
      <c r="C21" s="64"/>
      <c r="D21" s="64" t="s">
        <v>27</v>
      </c>
      <c r="E21" s="15">
        <v>1000000</v>
      </c>
      <c r="F21" s="16"/>
      <c r="G21" s="15">
        <v>1000000</v>
      </c>
      <c r="H21" s="35"/>
    </row>
    <row r="22" spans="1:8" x14ac:dyDescent="0.2">
      <c r="A22" s="63">
        <v>0</v>
      </c>
      <c r="B22" s="13">
        <v>4111</v>
      </c>
      <c r="C22" s="64"/>
      <c r="D22" s="64" t="s">
        <v>28</v>
      </c>
      <c r="E22" s="15">
        <v>29000</v>
      </c>
      <c r="F22" s="16"/>
      <c r="G22" s="15">
        <v>29000</v>
      </c>
      <c r="H22" s="35"/>
    </row>
    <row r="23" spans="1:8" x14ac:dyDescent="0.2">
      <c r="A23" s="63">
        <v>0</v>
      </c>
      <c r="B23" s="13">
        <v>4112</v>
      </c>
      <c r="C23" s="64"/>
      <c r="D23" s="64" t="s">
        <v>29</v>
      </c>
      <c r="E23" s="15">
        <v>370400</v>
      </c>
      <c r="F23" s="16"/>
      <c r="G23" s="15">
        <v>370400</v>
      </c>
      <c r="H23" s="35"/>
    </row>
    <row r="24" spans="1:8" x14ac:dyDescent="0.2">
      <c r="A24" s="63">
        <v>0</v>
      </c>
      <c r="B24" s="13">
        <v>4116</v>
      </c>
      <c r="C24" s="64"/>
      <c r="D24" s="64" t="s">
        <v>30</v>
      </c>
      <c r="E24" s="15">
        <v>576642</v>
      </c>
      <c r="F24" s="16">
        <v>44400</v>
      </c>
      <c r="G24" s="15">
        <v>621042</v>
      </c>
      <c r="H24" s="35" t="s">
        <v>8</v>
      </c>
    </row>
    <row r="25" spans="1:8" x14ac:dyDescent="0.2">
      <c r="A25" s="63">
        <v>0</v>
      </c>
      <c r="B25" s="13">
        <v>4121</v>
      </c>
      <c r="C25" s="64"/>
      <c r="D25" s="64" t="s">
        <v>31</v>
      </c>
      <c r="E25" s="15">
        <v>10000</v>
      </c>
      <c r="F25" s="16"/>
      <c r="G25" s="15">
        <v>10000</v>
      </c>
      <c r="H25" s="35"/>
    </row>
    <row r="26" spans="1:8" x14ac:dyDescent="0.2">
      <c r="A26" s="63">
        <v>0</v>
      </c>
      <c r="B26" s="13">
        <v>4122</v>
      </c>
      <c r="C26" s="64"/>
      <c r="D26" s="64" t="s">
        <v>32</v>
      </c>
      <c r="E26" s="15">
        <v>199500</v>
      </c>
      <c r="F26" s="16"/>
      <c r="G26" s="15">
        <v>199500</v>
      </c>
      <c r="H26" s="35"/>
    </row>
    <row r="27" spans="1:8" x14ac:dyDescent="0.2">
      <c r="A27" s="63">
        <v>0</v>
      </c>
      <c r="B27" s="13">
        <v>4213</v>
      </c>
      <c r="C27" s="64"/>
      <c r="D27" s="64" t="s">
        <v>33</v>
      </c>
      <c r="E27" s="15">
        <v>490050</v>
      </c>
      <c r="F27" s="16"/>
      <c r="G27" s="15">
        <v>490050</v>
      </c>
      <c r="H27" s="35"/>
    </row>
    <row r="28" spans="1:8" x14ac:dyDescent="0.2">
      <c r="A28" s="63">
        <v>0</v>
      </c>
      <c r="B28" s="13">
        <v>4216</v>
      </c>
      <c r="C28" s="64"/>
      <c r="D28" s="64" t="s">
        <v>34</v>
      </c>
      <c r="E28" s="15">
        <v>486193</v>
      </c>
      <c r="F28" s="16"/>
      <c r="G28" s="15">
        <v>486193</v>
      </c>
      <c r="H28" s="35"/>
    </row>
    <row r="29" spans="1:8" x14ac:dyDescent="0.2">
      <c r="A29" s="63">
        <v>0</v>
      </c>
      <c r="B29" s="13">
        <v>4222</v>
      </c>
      <c r="C29" s="64"/>
      <c r="D29" s="64" t="s">
        <v>35</v>
      </c>
      <c r="E29" s="15">
        <v>2184689</v>
      </c>
      <c r="F29" s="16"/>
      <c r="G29" s="15">
        <v>2184689</v>
      </c>
      <c r="H29" s="35"/>
    </row>
    <row r="30" spans="1:8" x14ac:dyDescent="0.2">
      <c r="A30" s="63">
        <v>1039</v>
      </c>
      <c r="B30" s="13"/>
      <c r="C30" s="64" t="s">
        <v>36</v>
      </c>
      <c r="D30" s="64"/>
      <c r="E30" s="15">
        <v>35000</v>
      </c>
      <c r="F30" s="15">
        <v>58000</v>
      </c>
      <c r="G30" s="15">
        <v>93000</v>
      </c>
      <c r="H30" s="35"/>
    </row>
    <row r="31" spans="1:8" x14ac:dyDescent="0.2">
      <c r="A31" s="63">
        <v>1098</v>
      </c>
      <c r="B31" s="13"/>
      <c r="C31" s="64" t="s">
        <v>37</v>
      </c>
      <c r="D31" s="64"/>
      <c r="E31" s="15">
        <v>10169600</v>
      </c>
      <c r="F31" s="15" t="s">
        <v>9</v>
      </c>
      <c r="G31" s="15">
        <v>10169600</v>
      </c>
      <c r="H31" s="35"/>
    </row>
    <row r="32" spans="1:8" x14ac:dyDescent="0.2">
      <c r="A32" s="63">
        <v>2310</v>
      </c>
      <c r="B32" s="13"/>
      <c r="C32" s="64" t="s">
        <v>38</v>
      </c>
      <c r="D32" s="64"/>
      <c r="E32" s="15">
        <v>11000</v>
      </c>
      <c r="F32" s="15" t="s">
        <v>9</v>
      </c>
      <c r="G32" s="15">
        <v>11000</v>
      </c>
      <c r="H32" s="35"/>
    </row>
    <row r="33" spans="1:8" x14ac:dyDescent="0.2">
      <c r="A33" s="63">
        <v>2321</v>
      </c>
      <c r="B33" s="13"/>
      <c r="C33" s="64" t="s">
        <v>39</v>
      </c>
      <c r="D33" s="64"/>
      <c r="E33" s="15">
        <v>20000</v>
      </c>
      <c r="F33" s="15" t="s">
        <v>9</v>
      </c>
      <c r="G33" s="15">
        <v>20000</v>
      </c>
      <c r="H33" s="35"/>
    </row>
    <row r="34" spans="1:8" x14ac:dyDescent="0.2">
      <c r="A34" s="63">
        <v>3313</v>
      </c>
      <c r="B34" s="13"/>
      <c r="C34" s="64" t="s">
        <v>40</v>
      </c>
      <c r="D34" s="64"/>
      <c r="E34" s="15">
        <v>10000</v>
      </c>
      <c r="F34" s="15" t="s">
        <v>9</v>
      </c>
      <c r="G34" s="15">
        <v>10000</v>
      </c>
      <c r="H34" s="35"/>
    </row>
    <row r="35" spans="1:8" x14ac:dyDescent="0.2">
      <c r="A35" s="63">
        <v>3314</v>
      </c>
      <c r="B35" s="13"/>
      <c r="C35" s="64" t="s">
        <v>41</v>
      </c>
      <c r="D35" s="64"/>
      <c r="E35" s="15">
        <v>1000</v>
      </c>
      <c r="F35" s="15" t="s">
        <v>9</v>
      </c>
      <c r="G35" s="15">
        <v>1000</v>
      </c>
      <c r="H35" s="35"/>
    </row>
    <row r="36" spans="1:8" x14ac:dyDescent="0.2">
      <c r="A36" s="63">
        <v>3315</v>
      </c>
      <c r="B36" s="13"/>
      <c r="C36" s="64" t="s">
        <v>42</v>
      </c>
      <c r="D36" s="64"/>
      <c r="E36" s="15">
        <v>2000</v>
      </c>
      <c r="F36" s="15" t="s">
        <v>9</v>
      </c>
      <c r="G36" s="15">
        <v>2000</v>
      </c>
      <c r="H36" s="35"/>
    </row>
    <row r="37" spans="1:8" x14ac:dyDescent="0.2">
      <c r="A37" s="63">
        <v>3319</v>
      </c>
      <c r="B37" s="13"/>
      <c r="C37" s="64" t="s">
        <v>43</v>
      </c>
      <c r="D37" s="64"/>
      <c r="E37" s="15">
        <v>5000</v>
      </c>
      <c r="F37" s="15">
        <v>10000</v>
      </c>
      <c r="G37" s="15">
        <v>15000</v>
      </c>
      <c r="H37" s="35"/>
    </row>
    <row r="38" spans="1:8" x14ac:dyDescent="0.2">
      <c r="A38" s="63">
        <v>3349</v>
      </c>
      <c r="B38" s="13"/>
      <c r="C38" s="64" t="s">
        <v>44</v>
      </c>
      <c r="D38" s="64"/>
      <c r="E38" s="15">
        <v>5000</v>
      </c>
      <c r="F38" s="15" t="s">
        <v>9</v>
      </c>
      <c r="G38" s="15">
        <v>5000</v>
      </c>
      <c r="H38" s="35"/>
    </row>
    <row r="39" spans="1:8" x14ac:dyDescent="0.2">
      <c r="A39" s="63">
        <v>3419</v>
      </c>
      <c r="B39" s="13"/>
      <c r="C39" s="64" t="s">
        <v>45</v>
      </c>
      <c r="D39" s="64"/>
      <c r="E39" s="15">
        <v>5000</v>
      </c>
      <c r="F39" s="15" t="s">
        <v>9</v>
      </c>
      <c r="G39" s="15">
        <v>5000</v>
      </c>
      <c r="H39" s="35"/>
    </row>
    <row r="40" spans="1:8" x14ac:dyDescent="0.2">
      <c r="A40" s="63">
        <v>3612</v>
      </c>
      <c r="B40" s="13"/>
      <c r="C40" s="64" t="s">
        <v>46</v>
      </c>
      <c r="D40" s="64"/>
      <c r="E40" s="15">
        <v>253000</v>
      </c>
      <c r="F40" s="15" t="s">
        <v>9</v>
      </c>
      <c r="G40" s="15">
        <v>253000</v>
      </c>
      <c r="H40" s="35"/>
    </row>
    <row r="41" spans="1:8" x14ac:dyDescent="0.2">
      <c r="A41" s="63">
        <v>3613</v>
      </c>
      <c r="B41" s="13"/>
      <c r="C41" s="64" t="s">
        <v>47</v>
      </c>
      <c r="D41" s="64"/>
      <c r="E41" s="15">
        <v>236000</v>
      </c>
      <c r="F41" s="15">
        <v>-6900</v>
      </c>
      <c r="G41" s="15">
        <v>229100</v>
      </c>
      <c r="H41" s="35" t="s">
        <v>10</v>
      </c>
    </row>
    <row r="42" spans="1:8" x14ac:dyDescent="0.2">
      <c r="A42" s="63">
        <v>3632</v>
      </c>
      <c r="B42" s="13"/>
      <c r="C42" s="64" t="s">
        <v>48</v>
      </c>
      <c r="D42" s="64"/>
      <c r="E42" s="15">
        <v>12000</v>
      </c>
      <c r="F42" s="15" t="s">
        <v>9</v>
      </c>
      <c r="G42" s="15">
        <v>12000</v>
      </c>
      <c r="H42" s="35"/>
    </row>
    <row r="43" spans="1:8" x14ac:dyDescent="0.2">
      <c r="A43" s="63">
        <v>3633</v>
      </c>
      <c r="B43" s="13"/>
      <c r="C43" s="64" t="s">
        <v>49</v>
      </c>
      <c r="D43" s="64"/>
      <c r="E43" s="15">
        <v>2500</v>
      </c>
      <c r="F43" s="15" t="s">
        <v>9</v>
      </c>
      <c r="G43" s="15">
        <v>2500</v>
      </c>
      <c r="H43" s="35"/>
    </row>
    <row r="44" spans="1:8" x14ac:dyDescent="0.2">
      <c r="A44" s="63">
        <v>3639</v>
      </c>
      <c r="B44" s="13"/>
      <c r="C44" s="64" t="s">
        <v>50</v>
      </c>
      <c r="D44" s="64"/>
      <c r="E44" s="15">
        <v>115000</v>
      </c>
      <c r="F44" s="15">
        <v>31000</v>
      </c>
      <c r="G44" s="15">
        <v>146000</v>
      </c>
      <c r="H44" s="35"/>
    </row>
    <row r="45" spans="1:8" x14ac:dyDescent="0.2">
      <c r="A45" s="63">
        <v>3721</v>
      </c>
      <c r="B45" s="13"/>
      <c r="C45" s="64" t="s">
        <v>51</v>
      </c>
      <c r="D45" s="64"/>
      <c r="E45" s="15">
        <v>0</v>
      </c>
      <c r="F45" s="15" t="s">
        <v>9</v>
      </c>
      <c r="G45" s="15">
        <v>0</v>
      </c>
      <c r="H45" s="35"/>
    </row>
    <row r="46" spans="1:8" x14ac:dyDescent="0.2">
      <c r="A46" s="63">
        <v>3722</v>
      </c>
      <c r="B46" s="13"/>
      <c r="C46" s="64" t="s">
        <v>52</v>
      </c>
      <c r="D46" s="64"/>
      <c r="E46" s="15">
        <v>229000</v>
      </c>
      <c r="F46" s="15" t="s">
        <v>9</v>
      </c>
      <c r="G46" s="15">
        <v>229000</v>
      </c>
      <c r="H46" s="35"/>
    </row>
    <row r="47" spans="1:8" x14ac:dyDescent="0.2">
      <c r="A47" s="63">
        <v>3725</v>
      </c>
      <c r="B47" s="13"/>
      <c r="C47" s="64" t="s">
        <v>53</v>
      </c>
      <c r="D47" s="64"/>
      <c r="E47" s="15">
        <v>290000</v>
      </c>
      <c r="F47" s="15" t="s">
        <v>9</v>
      </c>
      <c r="G47" s="15">
        <v>290000</v>
      </c>
      <c r="H47" s="35"/>
    </row>
    <row r="48" spans="1:8" x14ac:dyDescent="0.2">
      <c r="A48" s="63">
        <v>3726</v>
      </c>
      <c r="B48" s="13"/>
      <c r="C48" s="64" t="s">
        <v>54</v>
      </c>
      <c r="D48" s="64"/>
      <c r="E48" s="15">
        <v>5000</v>
      </c>
      <c r="F48" s="15" t="s">
        <v>9</v>
      </c>
      <c r="G48" s="15">
        <v>5000</v>
      </c>
      <c r="H48" s="35"/>
    </row>
    <row r="49" spans="1:17" x14ac:dyDescent="0.2">
      <c r="A49" s="63">
        <v>6171</v>
      </c>
      <c r="B49" s="13"/>
      <c r="C49" s="64" t="s">
        <v>55</v>
      </c>
      <c r="D49" s="64"/>
      <c r="E49" s="15">
        <v>326000</v>
      </c>
      <c r="F49" s="15">
        <v>-296000</v>
      </c>
      <c r="G49" s="15">
        <v>30000</v>
      </c>
      <c r="H49" s="35" t="s">
        <v>100</v>
      </c>
    </row>
    <row r="50" spans="1:17" x14ac:dyDescent="0.2">
      <c r="A50" s="63">
        <v>6310</v>
      </c>
      <c r="B50" s="13"/>
      <c r="C50" s="64" t="s">
        <v>56</v>
      </c>
      <c r="D50" s="64"/>
      <c r="E50" s="15">
        <v>500</v>
      </c>
      <c r="F50" s="15" t="s">
        <v>9</v>
      </c>
      <c r="G50" s="15">
        <v>500</v>
      </c>
      <c r="H50" s="35"/>
    </row>
    <row r="51" spans="1:17" x14ac:dyDescent="0.2">
      <c r="A51" s="63">
        <v>6330</v>
      </c>
      <c r="B51" s="13"/>
      <c r="C51" s="64" t="s">
        <v>57</v>
      </c>
      <c r="D51" s="64"/>
      <c r="E51" s="15">
        <v>0</v>
      </c>
      <c r="F51" s="15" t="s">
        <v>9</v>
      </c>
      <c r="G51" s="15">
        <v>0</v>
      </c>
      <c r="H51" s="35"/>
    </row>
    <row r="52" spans="1:17" x14ac:dyDescent="0.2">
      <c r="A52" s="65">
        <v>6409</v>
      </c>
      <c r="B52" s="66"/>
      <c r="C52" s="67" t="s">
        <v>58</v>
      </c>
      <c r="D52" s="67"/>
      <c r="E52" s="68">
        <v>5000</v>
      </c>
      <c r="F52" s="68" t="s">
        <v>9</v>
      </c>
      <c r="G52" s="68">
        <v>5000</v>
      </c>
      <c r="H52" s="57"/>
    </row>
    <row r="53" spans="1:17" x14ac:dyDescent="0.2">
      <c r="A53" s="58"/>
      <c r="B53" s="59"/>
      <c r="C53" s="60" t="s">
        <v>59</v>
      </c>
      <c r="D53" s="60"/>
      <c r="E53" s="61">
        <v>39088694</v>
      </c>
      <c r="F53" s="61">
        <v>-144900</v>
      </c>
      <c r="G53" s="61">
        <v>38943794</v>
      </c>
      <c r="H53" s="62"/>
    </row>
    <row r="54" spans="1:17" x14ac:dyDescent="0.2">
      <c r="A54" s="46"/>
      <c r="B54" s="47"/>
      <c r="C54" s="48"/>
      <c r="D54" s="48"/>
      <c r="E54" s="49"/>
      <c r="F54" s="49"/>
      <c r="G54" s="49"/>
      <c r="H54" s="36"/>
    </row>
    <row r="55" spans="1:17" x14ac:dyDescent="0.2">
      <c r="A55" s="52" t="s">
        <v>60</v>
      </c>
      <c r="B55" s="47"/>
      <c r="C55" s="48"/>
      <c r="D55" s="48"/>
      <c r="E55" s="49"/>
      <c r="F55" s="49"/>
      <c r="G55" s="49"/>
      <c r="H55" s="36"/>
    </row>
    <row r="56" spans="1:17" x14ac:dyDescent="0.2">
      <c r="A56" s="40" t="s">
        <v>0</v>
      </c>
      <c r="B56" s="50" t="s">
        <v>1</v>
      </c>
      <c r="C56" s="51" t="s">
        <v>2</v>
      </c>
      <c r="D56" s="43" t="s">
        <v>3</v>
      </c>
      <c r="E56" s="43" t="s">
        <v>5</v>
      </c>
      <c r="F56" s="44" t="s">
        <v>7</v>
      </c>
      <c r="G56" s="45" t="s">
        <v>6</v>
      </c>
      <c r="H56" s="37" t="s">
        <v>4</v>
      </c>
      <c r="I56" s="1"/>
      <c r="J56" s="1"/>
      <c r="K56" s="1"/>
      <c r="L56" s="1"/>
      <c r="M56" s="1"/>
      <c r="N56" s="1"/>
      <c r="O56" s="1"/>
      <c r="P56" s="1"/>
      <c r="Q56" s="1"/>
    </row>
    <row r="57" spans="1:17" x14ac:dyDescent="0.2">
      <c r="A57" s="69">
        <v>1014</v>
      </c>
      <c r="B57" s="13"/>
      <c r="C57" s="14" t="s">
        <v>61</v>
      </c>
      <c r="D57" s="14"/>
      <c r="E57" s="15">
        <v>10000</v>
      </c>
      <c r="F57" s="15" t="s">
        <v>9</v>
      </c>
      <c r="G57" s="17">
        <v>10000</v>
      </c>
      <c r="H57" s="38"/>
      <c r="I57" s="1"/>
      <c r="J57" s="1"/>
      <c r="K57" s="1"/>
      <c r="L57" s="1"/>
      <c r="M57" s="1"/>
      <c r="N57" s="1"/>
      <c r="O57" s="1"/>
      <c r="P57" s="1"/>
      <c r="Q57" s="1"/>
    </row>
    <row r="58" spans="1:17" x14ac:dyDescent="0.2">
      <c r="A58" s="69">
        <v>1036</v>
      </c>
      <c r="B58" s="13"/>
      <c r="C58" s="14" t="s">
        <v>62</v>
      </c>
      <c r="D58" s="14"/>
      <c r="E58" s="15">
        <v>10400</v>
      </c>
      <c r="F58" s="15" t="s">
        <v>9</v>
      </c>
      <c r="G58" s="17">
        <v>10400</v>
      </c>
      <c r="H58" s="38"/>
      <c r="I58" s="1"/>
      <c r="J58" s="1"/>
      <c r="K58" s="1"/>
      <c r="L58" s="1"/>
      <c r="M58" s="1"/>
      <c r="N58" s="1"/>
      <c r="O58" s="1"/>
      <c r="P58" s="1"/>
      <c r="Q58" s="1"/>
    </row>
    <row r="59" spans="1:17" x14ac:dyDescent="0.2">
      <c r="A59" s="69">
        <v>1039</v>
      </c>
      <c r="B59" s="13"/>
      <c r="C59" s="14" t="s">
        <v>36</v>
      </c>
      <c r="D59" s="14"/>
      <c r="E59" s="15">
        <v>226000</v>
      </c>
      <c r="F59" s="15" t="s">
        <v>9</v>
      </c>
      <c r="G59" s="17">
        <v>226000</v>
      </c>
      <c r="H59" s="38"/>
      <c r="I59" s="1"/>
      <c r="J59" s="1"/>
      <c r="K59" s="1"/>
      <c r="L59" s="1"/>
      <c r="M59" s="1"/>
      <c r="N59" s="1"/>
      <c r="O59" s="1"/>
      <c r="P59" s="1"/>
      <c r="Q59" s="1"/>
    </row>
    <row r="60" spans="1:17" x14ac:dyDescent="0.2">
      <c r="A60" s="69">
        <v>2143</v>
      </c>
      <c r="B60" s="13"/>
      <c r="C60" s="14" t="s">
        <v>63</v>
      </c>
      <c r="D60" s="14"/>
      <c r="E60" s="15">
        <v>34000</v>
      </c>
      <c r="F60" s="15" t="s">
        <v>9</v>
      </c>
      <c r="G60" s="17">
        <v>34000</v>
      </c>
      <c r="H60" s="38"/>
      <c r="I60" s="1"/>
      <c r="J60" s="1"/>
      <c r="K60" s="1"/>
      <c r="L60" s="1"/>
      <c r="M60" s="1"/>
      <c r="N60" s="1"/>
      <c r="O60" s="1"/>
      <c r="P60" s="1"/>
      <c r="Q60" s="1"/>
    </row>
    <row r="61" spans="1:17" x14ac:dyDescent="0.2">
      <c r="A61" s="69">
        <v>2212</v>
      </c>
      <c r="B61" s="13"/>
      <c r="C61" s="14" t="s">
        <v>64</v>
      </c>
      <c r="D61" s="14"/>
      <c r="E61" s="15">
        <v>112500</v>
      </c>
      <c r="F61" s="15">
        <v>463000</v>
      </c>
      <c r="G61" s="17">
        <v>575500</v>
      </c>
      <c r="H61" s="38"/>
      <c r="I61" s="1"/>
      <c r="J61" s="1"/>
      <c r="K61" s="1"/>
      <c r="L61" s="1"/>
      <c r="M61" s="1"/>
      <c r="N61" s="1"/>
      <c r="O61" s="1"/>
      <c r="P61" s="1"/>
      <c r="Q61" s="1"/>
    </row>
    <row r="62" spans="1:17" x14ac:dyDescent="0.2">
      <c r="A62" s="69">
        <v>2219</v>
      </c>
      <c r="B62" s="13"/>
      <c r="C62" s="14" t="s">
        <v>65</v>
      </c>
      <c r="D62" s="14"/>
      <c r="E62" s="15">
        <v>9090000</v>
      </c>
      <c r="F62" s="15" t="s">
        <v>9</v>
      </c>
      <c r="G62" s="17">
        <v>9090000</v>
      </c>
      <c r="H62" s="38"/>
      <c r="I62" s="1"/>
      <c r="J62" s="1"/>
      <c r="K62" s="1"/>
      <c r="L62" s="1"/>
      <c r="M62" s="1"/>
      <c r="N62" s="1"/>
      <c r="O62" s="1"/>
      <c r="P62" s="1"/>
      <c r="Q62" s="1"/>
    </row>
    <row r="63" spans="1:17" x14ac:dyDescent="0.2">
      <c r="A63" s="69">
        <v>2292</v>
      </c>
      <c r="B63" s="13"/>
      <c r="C63" s="14" t="s">
        <v>66</v>
      </c>
      <c r="D63" s="14"/>
      <c r="E63" s="15">
        <v>384000</v>
      </c>
      <c r="F63" s="15" t="s">
        <v>9</v>
      </c>
      <c r="G63" s="17">
        <v>384000</v>
      </c>
      <c r="H63" s="38"/>
      <c r="I63" s="1"/>
      <c r="J63" s="1"/>
      <c r="K63" s="1"/>
      <c r="L63" s="1"/>
      <c r="M63" s="1"/>
      <c r="N63" s="1"/>
      <c r="O63" s="1"/>
      <c r="P63" s="1"/>
      <c r="Q63" s="1"/>
    </row>
    <row r="64" spans="1:17" x14ac:dyDescent="0.2">
      <c r="A64" s="69">
        <v>2310</v>
      </c>
      <c r="B64" s="13"/>
      <c r="C64" s="14" t="s">
        <v>38</v>
      </c>
      <c r="D64" s="14"/>
      <c r="E64" s="15">
        <v>50820</v>
      </c>
      <c r="F64" s="15" t="s">
        <v>9</v>
      </c>
      <c r="G64" s="17">
        <v>50820</v>
      </c>
      <c r="H64" s="38"/>
      <c r="I64" s="1"/>
      <c r="J64" s="1"/>
      <c r="K64" s="1"/>
      <c r="L64" s="1"/>
      <c r="M64" s="1"/>
      <c r="N64" s="1"/>
      <c r="O64" s="1"/>
      <c r="P64" s="1"/>
      <c r="Q64" s="1"/>
    </row>
    <row r="65" spans="1:17" x14ac:dyDescent="0.2">
      <c r="A65" s="69">
        <v>2321</v>
      </c>
      <c r="B65" s="13"/>
      <c r="C65" s="14" t="s">
        <v>39</v>
      </c>
      <c r="D65" s="14"/>
      <c r="E65" s="15">
        <v>19000</v>
      </c>
      <c r="F65" s="15" t="s">
        <v>9</v>
      </c>
      <c r="G65" s="17">
        <v>19000</v>
      </c>
      <c r="H65" s="38"/>
      <c r="I65" s="1"/>
      <c r="J65" s="1"/>
      <c r="K65" s="1"/>
      <c r="L65" s="1"/>
      <c r="M65" s="1"/>
      <c r="N65" s="1"/>
      <c r="O65" s="1"/>
      <c r="P65" s="1"/>
      <c r="Q65" s="1"/>
    </row>
    <row r="66" spans="1:17" x14ac:dyDescent="0.2">
      <c r="A66" s="69">
        <v>3113</v>
      </c>
      <c r="B66" s="13"/>
      <c r="C66" s="14" t="s">
        <v>67</v>
      </c>
      <c r="D66" s="14"/>
      <c r="E66" s="15">
        <v>2517835</v>
      </c>
      <c r="F66" s="15" t="s">
        <v>9</v>
      </c>
      <c r="G66" s="17">
        <v>2517835</v>
      </c>
      <c r="H66" s="38"/>
      <c r="I66" s="1"/>
      <c r="J66" s="1"/>
      <c r="K66" s="1"/>
      <c r="L66" s="1"/>
      <c r="M66" s="1"/>
      <c r="N66" s="1"/>
      <c r="O66" s="1"/>
      <c r="P66" s="1"/>
      <c r="Q66" s="1"/>
    </row>
    <row r="67" spans="1:17" x14ac:dyDescent="0.2">
      <c r="A67" s="69">
        <v>3114</v>
      </c>
      <c r="B67" s="13"/>
      <c r="C67" s="14" t="s">
        <v>68</v>
      </c>
      <c r="D67" s="14"/>
      <c r="E67" s="15">
        <v>2500</v>
      </c>
      <c r="F67" s="15" t="s">
        <v>9</v>
      </c>
      <c r="G67" s="17">
        <v>2500</v>
      </c>
      <c r="H67" s="38"/>
      <c r="I67" s="1"/>
      <c r="J67" s="1"/>
      <c r="K67" s="1"/>
      <c r="L67" s="1"/>
      <c r="M67" s="1"/>
      <c r="N67" s="1"/>
      <c r="O67" s="1"/>
      <c r="P67" s="1"/>
      <c r="Q67" s="1"/>
    </row>
    <row r="68" spans="1:17" x14ac:dyDescent="0.2">
      <c r="A68" s="69">
        <v>3313</v>
      </c>
      <c r="B68" s="13"/>
      <c r="C68" s="14" t="s">
        <v>40</v>
      </c>
      <c r="D68" s="14"/>
      <c r="E68" s="15">
        <v>17000</v>
      </c>
      <c r="F68" s="15" t="s">
        <v>9</v>
      </c>
      <c r="G68" s="17">
        <v>17000</v>
      </c>
      <c r="H68" s="38"/>
      <c r="I68" s="1"/>
      <c r="J68" s="1"/>
      <c r="K68" s="1"/>
      <c r="L68" s="1"/>
      <c r="M68" s="1"/>
      <c r="N68" s="1"/>
      <c r="O68" s="1"/>
      <c r="P68" s="1"/>
      <c r="Q68" s="1"/>
    </row>
    <row r="69" spans="1:17" x14ac:dyDescent="0.2">
      <c r="A69" s="69">
        <v>3314</v>
      </c>
      <c r="B69" s="13"/>
      <c r="C69" s="14" t="s">
        <v>41</v>
      </c>
      <c r="D69" s="14"/>
      <c r="E69" s="15">
        <v>13000</v>
      </c>
      <c r="F69" s="15" t="s">
        <v>9</v>
      </c>
      <c r="G69" s="17">
        <v>13000</v>
      </c>
      <c r="H69" s="38"/>
      <c r="I69" s="1"/>
      <c r="J69" s="1"/>
      <c r="K69" s="1"/>
      <c r="L69" s="1"/>
      <c r="M69" s="1"/>
      <c r="N69" s="1"/>
      <c r="O69" s="1"/>
      <c r="P69" s="1"/>
      <c r="Q69" s="1"/>
    </row>
    <row r="70" spans="1:17" x14ac:dyDescent="0.2">
      <c r="A70" s="69">
        <v>3315</v>
      </c>
      <c r="B70" s="13"/>
      <c r="C70" s="14" t="s">
        <v>42</v>
      </c>
      <c r="D70" s="14"/>
      <c r="E70" s="15">
        <v>70200</v>
      </c>
      <c r="F70" s="15" t="s">
        <v>9</v>
      </c>
      <c r="G70" s="17">
        <v>70200</v>
      </c>
      <c r="H70" s="38"/>
      <c r="I70" s="1"/>
      <c r="J70" s="1"/>
      <c r="K70" s="1"/>
      <c r="L70" s="1"/>
      <c r="M70" s="1"/>
      <c r="N70" s="1"/>
      <c r="O70" s="1"/>
      <c r="P70" s="1"/>
      <c r="Q70" s="1"/>
    </row>
    <row r="71" spans="1:17" ht="25.5" x14ac:dyDescent="0.2">
      <c r="A71" s="69">
        <v>3319</v>
      </c>
      <c r="B71" s="13"/>
      <c r="C71" s="14" t="s">
        <v>43</v>
      </c>
      <c r="D71" s="14"/>
      <c r="E71" s="15">
        <v>1026000</v>
      </c>
      <c r="F71" s="15">
        <v>130000</v>
      </c>
      <c r="G71" s="17">
        <f>SUM(E71:F71)</f>
        <v>1156000</v>
      </c>
      <c r="H71" s="38" t="s">
        <v>101</v>
      </c>
      <c r="I71" s="1"/>
      <c r="J71" s="1"/>
      <c r="K71" s="1"/>
      <c r="L71" s="1"/>
      <c r="M71" s="1"/>
      <c r="N71" s="1"/>
      <c r="O71" s="1"/>
      <c r="P71" s="1"/>
      <c r="Q71" s="1"/>
    </row>
    <row r="72" spans="1:17" x14ac:dyDescent="0.2">
      <c r="A72" s="69">
        <v>3341</v>
      </c>
      <c r="B72" s="13"/>
      <c r="C72" s="14" t="s">
        <v>69</v>
      </c>
      <c r="D72" s="14"/>
      <c r="E72" s="15">
        <v>23000</v>
      </c>
      <c r="F72" s="15" t="s">
        <v>9</v>
      </c>
      <c r="G72" s="17">
        <v>23000</v>
      </c>
      <c r="H72" s="38"/>
      <c r="I72" s="1"/>
      <c r="J72" s="1"/>
      <c r="K72" s="1"/>
      <c r="L72" s="1"/>
      <c r="M72" s="1"/>
      <c r="N72" s="1"/>
      <c r="O72" s="1"/>
      <c r="P72" s="1"/>
      <c r="Q72" s="1"/>
    </row>
    <row r="73" spans="1:17" x14ac:dyDescent="0.2">
      <c r="A73" s="69">
        <v>3349</v>
      </c>
      <c r="B73" s="13"/>
      <c r="C73" s="14" t="s">
        <v>44</v>
      </c>
      <c r="D73" s="14"/>
      <c r="E73" s="15">
        <v>85000</v>
      </c>
      <c r="F73" s="15" t="s">
        <v>9</v>
      </c>
      <c r="G73" s="17">
        <v>85000</v>
      </c>
      <c r="H73" s="38"/>
      <c r="I73" s="1"/>
      <c r="J73" s="1"/>
      <c r="K73" s="1"/>
      <c r="L73" s="1"/>
      <c r="M73" s="1"/>
      <c r="N73" s="1"/>
      <c r="O73" s="1"/>
      <c r="P73" s="1"/>
      <c r="Q73" s="1"/>
    </row>
    <row r="74" spans="1:17" x14ac:dyDescent="0.2">
      <c r="A74" s="69">
        <v>3392</v>
      </c>
      <c r="B74" s="13"/>
      <c r="C74" s="14" t="s">
        <v>70</v>
      </c>
      <c r="D74" s="14"/>
      <c r="E74" s="15">
        <v>20605</v>
      </c>
      <c r="F74" s="15" t="s">
        <v>9</v>
      </c>
      <c r="G74" s="17">
        <v>20605</v>
      </c>
      <c r="H74" s="38"/>
      <c r="I74" s="1"/>
      <c r="J74" s="1"/>
      <c r="K74" s="1"/>
      <c r="L74" s="1"/>
      <c r="M74" s="1"/>
      <c r="N74" s="1"/>
      <c r="O74" s="1"/>
      <c r="P74" s="1"/>
      <c r="Q74" s="1"/>
    </row>
    <row r="75" spans="1:17" x14ac:dyDescent="0.2">
      <c r="A75" s="69">
        <v>3399</v>
      </c>
      <c r="B75" s="13"/>
      <c r="C75" s="14" t="s">
        <v>71</v>
      </c>
      <c r="D75" s="14"/>
      <c r="E75" s="15">
        <v>28500</v>
      </c>
      <c r="F75" s="15" t="s">
        <v>9</v>
      </c>
      <c r="G75" s="17">
        <v>28500</v>
      </c>
      <c r="H75" s="38"/>
      <c r="I75" s="1"/>
      <c r="J75" s="1"/>
      <c r="K75" s="1"/>
      <c r="L75" s="1"/>
      <c r="M75" s="1"/>
      <c r="N75" s="1"/>
      <c r="O75" s="1"/>
      <c r="P75" s="1"/>
      <c r="Q75" s="1"/>
    </row>
    <row r="76" spans="1:17" x14ac:dyDescent="0.2">
      <c r="A76" s="69">
        <v>3412</v>
      </c>
      <c r="B76" s="13"/>
      <c r="C76" s="14" t="s">
        <v>72</v>
      </c>
      <c r="D76" s="14"/>
      <c r="E76" s="15">
        <v>208200</v>
      </c>
      <c r="F76" s="15" t="s">
        <v>9</v>
      </c>
      <c r="G76" s="17">
        <v>208200</v>
      </c>
      <c r="H76" s="38"/>
      <c r="I76" s="1"/>
      <c r="J76" s="1"/>
      <c r="K76" s="1"/>
      <c r="L76" s="1"/>
      <c r="M76" s="1"/>
      <c r="N76" s="1"/>
      <c r="O76" s="1"/>
      <c r="P76" s="1"/>
      <c r="Q76" s="1"/>
    </row>
    <row r="77" spans="1:17" x14ac:dyDescent="0.2">
      <c r="A77" s="69">
        <v>3419</v>
      </c>
      <c r="B77" s="13"/>
      <c r="C77" s="14" t="s">
        <v>45</v>
      </c>
      <c r="D77" s="14"/>
      <c r="E77" s="15">
        <v>384000</v>
      </c>
      <c r="F77" s="15" t="s">
        <v>9</v>
      </c>
      <c r="G77" s="17">
        <v>384000</v>
      </c>
      <c r="H77" s="38"/>
      <c r="I77" s="1"/>
      <c r="J77" s="1"/>
      <c r="K77" s="1"/>
      <c r="L77" s="1"/>
      <c r="M77" s="1"/>
      <c r="N77" s="1"/>
      <c r="O77" s="1"/>
      <c r="P77" s="1"/>
      <c r="Q77" s="1"/>
    </row>
    <row r="78" spans="1:17" x14ac:dyDescent="0.2">
      <c r="A78" s="69">
        <v>3421</v>
      </c>
      <c r="B78" s="13"/>
      <c r="C78" s="14" t="s">
        <v>73</v>
      </c>
      <c r="D78" s="14"/>
      <c r="E78" s="15">
        <v>8000</v>
      </c>
      <c r="F78" s="15" t="s">
        <v>9</v>
      </c>
      <c r="G78" s="17">
        <v>8000</v>
      </c>
      <c r="H78" s="38"/>
      <c r="I78" s="1"/>
      <c r="J78" s="1"/>
      <c r="K78" s="1"/>
      <c r="L78" s="1"/>
      <c r="M78" s="1"/>
      <c r="N78" s="1"/>
      <c r="O78" s="1"/>
      <c r="P78" s="1"/>
      <c r="Q78" s="1"/>
    </row>
    <row r="79" spans="1:17" x14ac:dyDescent="0.2">
      <c r="A79" s="69">
        <v>3429</v>
      </c>
      <c r="B79" s="13"/>
      <c r="C79" s="14" t="s">
        <v>74</v>
      </c>
      <c r="D79" s="14"/>
      <c r="E79" s="15">
        <v>247500</v>
      </c>
      <c r="F79" s="15" t="s">
        <v>9</v>
      </c>
      <c r="G79" s="17">
        <v>247500</v>
      </c>
      <c r="H79" s="38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">
      <c r="A80" s="69">
        <v>3543</v>
      </c>
      <c r="B80" s="13"/>
      <c r="C80" s="14" t="s">
        <v>75</v>
      </c>
      <c r="D80" s="14"/>
      <c r="E80" s="15">
        <v>1800</v>
      </c>
      <c r="F80" s="15" t="s">
        <v>9</v>
      </c>
      <c r="G80" s="17">
        <v>1800</v>
      </c>
      <c r="H80" s="38"/>
      <c r="I80" s="1"/>
      <c r="J80" s="1"/>
      <c r="K80" s="1"/>
      <c r="L80" s="1"/>
      <c r="M80" s="1"/>
      <c r="N80" s="1"/>
      <c r="O80" s="1"/>
      <c r="P80" s="1"/>
      <c r="Q80" s="1"/>
    </row>
    <row r="81" spans="1:17" x14ac:dyDescent="0.2">
      <c r="A81" s="69">
        <v>3612</v>
      </c>
      <c r="B81" s="13"/>
      <c r="C81" s="14" t="s">
        <v>46</v>
      </c>
      <c r="D81" s="14"/>
      <c r="E81" s="15">
        <v>360000</v>
      </c>
      <c r="F81" s="15" t="s">
        <v>9</v>
      </c>
      <c r="G81" s="17">
        <v>360000</v>
      </c>
      <c r="H81" s="38"/>
      <c r="I81" s="1"/>
      <c r="J81" s="1"/>
      <c r="K81" s="1"/>
      <c r="L81" s="1"/>
      <c r="M81" s="1"/>
      <c r="N81" s="1"/>
      <c r="O81" s="1"/>
      <c r="P81" s="1"/>
      <c r="Q81" s="1"/>
    </row>
    <row r="82" spans="1:17" x14ac:dyDescent="0.2">
      <c r="A82" s="69">
        <v>3613</v>
      </c>
      <c r="B82" s="13"/>
      <c r="C82" s="14" t="s">
        <v>47</v>
      </c>
      <c r="D82" s="14"/>
      <c r="E82" s="15">
        <v>57000</v>
      </c>
      <c r="F82" s="15" t="s">
        <v>9</v>
      </c>
      <c r="G82" s="17">
        <v>57000</v>
      </c>
      <c r="H82" s="38"/>
      <c r="I82" s="1"/>
      <c r="J82" s="1"/>
      <c r="K82" s="1"/>
      <c r="L82" s="1"/>
      <c r="M82" s="1"/>
      <c r="N82" s="1"/>
      <c r="O82" s="1"/>
      <c r="P82" s="1"/>
      <c r="Q82" s="1"/>
    </row>
    <row r="83" spans="1:17" x14ac:dyDescent="0.2">
      <c r="A83" s="69">
        <v>3631</v>
      </c>
      <c r="B83" s="13"/>
      <c r="C83" s="14" t="s">
        <v>76</v>
      </c>
      <c r="D83" s="14"/>
      <c r="E83" s="15">
        <v>1080000</v>
      </c>
      <c r="F83" s="15" t="s">
        <v>9</v>
      </c>
      <c r="G83" s="17">
        <v>1080000</v>
      </c>
      <c r="H83" s="38"/>
      <c r="I83" s="1"/>
      <c r="J83" s="1"/>
      <c r="K83" s="1"/>
      <c r="L83" s="1"/>
      <c r="M83" s="1"/>
      <c r="N83" s="1"/>
      <c r="O83" s="1"/>
      <c r="P83" s="1"/>
      <c r="Q83" s="1"/>
    </row>
    <row r="84" spans="1:17" x14ac:dyDescent="0.2">
      <c r="A84" s="69">
        <v>3632</v>
      </c>
      <c r="B84" s="13"/>
      <c r="C84" s="14" t="s">
        <v>48</v>
      </c>
      <c r="D84" s="14"/>
      <c r="E84" s="15">
        <v>63000</v>
      </c>
      <c r="F84" s="15" t="s">
        <v>9</v>
      </c>
      <c r="G84" s="17">
        <v>63000</v>
      </c>
      <c r="H84" s="38"/>
      <c r="I84" s="1"/>
      <c r="J84" s="1"/>
      <c r="K84" s="1"/>
      <c r="L84" s="1"/>
      <c r="M84" s="1"/>
      <c r="N84" s="1"/>
      <c r="O84" s="1"/>
      <c r="P84" s="1"/>
      <c r="Q84" s="1"/>
    </row>
    <row r="85" spans="1:17" x14ac:dyDescent="0.2">
      <c r="A85" s="69">
        <v>3721</v>
      </c>
      <c r="B85" s="13"/>
      <c r="C85" s="14" t="s">
        <v>51</v>
      </c>
      <c r="D85" s="14"/>
      <c r="E85" s="15">
        <v>20000</v>
      </c>
      <c r="F85" s="15" t="s">
        <v>9</v>
      </c>
      <c r="G85" s="17">
        <v>20000</v>
      </c>
      <c r="H85" s="38"/>
      <c r="I85" s="1"/>
      <c r="J85" s="1"/>
      <c r="K85" s="1"/>
      <c r="L85" s="1"/>
      <c r="M85" s="1"/>
      <c r="N85" s="1"/>
      <c r="O85" s="1"/>
      <c r="P85" s="1"/>
      <c r="Q85" s="1"/>
    </row>
    <row r="86" spans="1:17" x14ac:dyDescent="0.2">
      <c r="A86" s="69">
        <v>3722</v>
      </c>
      <c r="B86" s="13"/>
      <c r="C86" s="14" t="s">
        <v>52</v>
      </c>
      <c r="D86" s="14"/>
      <c r="E86" s="15">
        <v>987000</v>
      </c>
      <c r="F86" s="15" t="s">
        <v>9</v>
      </c>
      <c r="G86" s="17">
        <v>987000</v>
      </c>
      <c r="H86" s="38"/>
      <c r="I86" s="1"/>
      <c r="J86" s="1"/>
      <c r="K86" s="1"/>
      <c r="L86" s="1"/>
      <c r="M86" s="1"/>
      <c r="N86" s="1"/>
      <c r="O86" s="1"/>
      <c r="P86" s="1"/>
      <c r="Q86" s="1"/>
    </row>
    <row r="87" spans="1:17" x14ac:dyDescent="0.2">
      <c r="A87" s="69">
        <v>3723</v>
      </c>
      <c r="B87" s="13"/>
      <c r="C87" s="14" t="s">
        <v>77</v>
      </c>
      <c r="D87" s="14"/>
      <c r="E87" s="15">
        <v>100000</v>
      </c>
      <c r="F87" s="15" t="s">
        <v>9</v>
      </c>
      <c r="G87" s="17">
        <v>100000</v>
      </c>
      <c r="H87" s="38"/>
      <c r="I87" s="1"/>
      <c r="J87" s="1"/>
      <c r="K87" s="1"/>
      <c r="L87" s="1"/>
      <c r="M87" s="1"/>
      <c r="N87" s="1"/>
      <c r="O87" s="1"/>
      <c r="P87" s="1"/>
      <c r="Q87" s="1"/>
    </row>
    <row r="88" spans="1:17" x14ac:dyDescent="0.2">
      <c r="A88" s="69">
        <v>3726</v>
      </c>
      <c r="B88" s="13"/>
      <c r="C88" s="14" t="s">
        <v>54</v>
      </c>
      <c r="D88" s="14"/>
      <c r="E88" s="15">
        <v>9302250</v>
      </c>
      <c r="F88" s="15" t="s">
        <v>9</v>
      </c>
      <c r="G88" s="17">
        <v>9302250</v>
      </c>
      <c r="H88" s="38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">
      <c r="A89" s="69">
        <v>3745</v>
      </c>
      <c r="B89" s="13"/>
      <c r="C89" s="14" t="s">
        <v>78</v>
      </c>
      <c r="D89" s="14"/>
      <c r="E89" s="15">
        <v>2947500</v>
      </c>
      <c r="F89" s="15" t="s">
        <v>9</v>
      </c>
      <c r="G89" s="17">
        <v>2947500</v>
      </c>
      <c r="H89" s="38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2">
      <c r="A90" s="12">
        <v>3749</v>
      </c>
      <c r="B90" s="13"/>
      <c r="C90" s="14" t="s">
        <v>79</v>
      </c>
      <c r="D90" s="14"/>
      <c r="E90" s="15">
        <v>25500</v>
      </c>
      <c r="F90" s="15" t="s">
        <v>9</v>
      </c>
      <c r="G90" s="17">
        <v>25500</v>
      </c>
      <c r="H90" s="11"/>
      <c r="I90" s="1"/>
      <c r="J90" s="1"/>
      <c r="K90" s="1"/>
      <c r="L90" s="1"/>
      <c r="M90" s="1"/>
      <c r="N90" s="1"/>
      <c r="O90" s="1"/>
      <c r="P90" s="1"/>
      <c r="Q90" s="1"/>
    </row>
    <row r="91" spans="1:17" x14ac:dyDescent="0.2">
      <c r="A91" s="12">
        <v>3900</v>
      </c>
      <c r="B91" s="13"/>
      <c r="C91" s="14" t="s">
        <v>80</v>
      </c>
      <c r="D91" s="14"/>
      <c r="E91" s="15">
        <v>3000</v>
      </c>
      <c r="F91" s="15" t="s">
        <v>9</v>
      </c>
      <c r="G91" s="17">
        <v>3000</v>
      </c>
      <c r="H91" s="11"/>
      <c r="I91" s="1"/>
      <c r="J91" s="1"/>
      <c r="K91" s="1"/>
      <c r="L91" s="1"/>
      <c r="M91" s="1"/>
      <c r="N91" s="1"/>
      <c r="O91" s="1"/>
      <c r="P91" s="1"/>
      <c r="Q91" s="1"/>
    </row>
    <row r="92" spans="1:17" x14ac:dyDescent="0.2">
      <c r="A92" s="12">
        <v>4350</v>
      </c>
      <c r="B92" s="13"/>
      <c r="C92" s="14" t="s">
        <v>81</v>
      </c>
      <c r="D92" s="14"/>
      <c r="E92" s="15">
        <v>54000</v>
      </c>
      <c r="F92" s="15" t="s">
        <v>9</v>
      </c>
      <c r="G92" s="17">
        <v>54000</v>
      </c>
      <c r="H92" s="11"/>
      <c r="I92" s="1"/>
      <c r="J92" s="1"/>
      <c r="K92" s="1"/>
      <c r="L92" s="1"/>
      <c r="M92" s="1"/>
      <c r="N92" s="1"/>
      <c r="O92" s="1"/>
      <c r="P92" s="1"/>
      <c r="Q92" s="1"/>
    </row>
    <row r="93" spans="1:17" x14ac:dyDescent="0.2">
      <c r="A93" s="12">
        <v>4356</v>
      </c>
      <c r="B93" s="13"/>
      <c r="C93" s="14" t="s">
        <v>82</v>
      </c>
      <c r="D93" s="14"/>
      <c r="E93" s="15">
        <v>9500</v>
      </c>
      <c r="F93" s="15" t="s">
        <v>9</v>
      </c>
      <c r="G93" s="17">
        <v>9500</v>
      </c>
      <c r="H93" s="11"/>
      <c r="I93" s="1"/>
      <c r="J93" s="1"/>
      <c r="K93" s="1"/>
      <c r="L93" s="1"/>
      <c r="M93" s="1"/>
      <c r="N93" s="1"/>
      <c r="O93" s="1"/>
      <c r="P93" s="1"/>
      <c r="Q93" s="1"/>
    </row>
    <row r="94" spans="1:17" x14ac:dyDescent="0.2">
      <c r="A94" s="12">
        <v>5212</v>
      </c>
      <c r="B94" s="13"/>
      <c r="C94" s="14" t="s">
        <v>83</v>
      </c>
      <c r="D94" s="14"/>
      <c r="E94" s="15">
        <v>0</v>
      </c>
      <c r="F94" s="15" t="s">
        <v>9</v>
      </c>
      <c r="G94" s="17">
        <v>0</v>
      </c>
      <c r="H94" s="11"/>
      <c r="I94" s="1"/>
      <c r="J94" s="1"/>
      <c r="K94" s="1"/>
      <c r="L94" s="1"/>
      <c r="M94" s="1"/>
      <c r="N94" s="1"/>
      <c r="O94" s="1"/>
      <c r="P94" s="1"/>
      <c r="Q94" s="1"/>
    </row>
    <row r="95" spans="1:17" x14ac:dyDescent="0.2">
      <c r="A95" s="12">
        <v>5213</v>
      </c>
      <c r="B95" s="13"/>
      <c r="C95" s="77" t="s">
        <v>98</v>
      </c>
      <c r="D95" s="78"/>
      <c r="E95" s="15">
        <v>10000</v>
      </c>
      <c r="F95" s="15" t="s">
        <v>9</v>
      </c>
      <c r="G95" s="17">
        <v>10000</v>
      </c>
      <c r="H95" s="11"/>
      <c r="I95" s="1"/>
      <c r="J95" s="1"/>
      <c r="K95" s="1"/>
      <c r="L95" s="1"/>
      <c r="M95" s="1"/>
      <c r="N95" s="1"/>
      <c r="O95" s="1"/>
      <c r="P95" s="1"/>
      <c r="Q95" s="1"/>
    </row>
    <row r="96" spans="1:17" x14ac:dyDescent="0.2">
      <c r="A96" s="12">
        <v>5512</v>
      </c>
      <c r="B96" s="13"/>
      <c r="C96" s="14" t="s">
        <v>84</v>
      </c>
      <c r="D96" s="14"/>
      <c r="E96" s="15">
        <v>326500</v>
      </c>
      <c r="F96" s="15" t="s">
        <v>9</v>
      </c>
      <c r="G96" s="17">
        <v>326500</v>
      </c>
      <c r="H96" s="11"/>
      <c r="I96" s="1"/>
      <c r="J96" s="1"/>
      <c r="K96" s="1"/>
      <c r="L96" s="1"/>
      <c r="M96" s="1"/>
      <c r="N96" s="1"/>
      <c r="O96" s="1"/>
      <c r="P96" s="1"/>
      <c r="Q96" s="1"/>
    </row>
    <row r="97" spans="1:17" x14ac:dyDescent="0.2">
      <c r="A97" s="12">
        <v>6112</v>
      </c>
      <c r="B97" s="13"/>
      <c r="C97" s="14" t="s">
        <v>85</v>
      </c>
      <c r="D97" s="14"/>
      <c r="E97" s="15">
        <v>1561600</v>
      </c>
      <c r="F97" s="15" t="s">
        <v>9</v>
      </c>
      <c r="G97" s="17">
        <v>1561600</v>
      </c>
      <c r="H97" s="11"/>
      <c r="I97" s="1"/>
      <c r="J97" s="1"/>
      <c r="K97" s="1"/>
      <c r="L97" s="1"/>
      <c r="M97" s="1"/>
      <c r="N97" s="1"/>
      <c r="O97" s="1"/>
      <c r="P97" s="1"/>
      <c r="Q97" s="1"/>
    </row>
    <row r="98" spans="1:17" x14ac:dyDescent="0.2">
      <c r="A98" s="12">
        <v>6117</v>
      </c>
      <c r="B98" s="13"/>
      <c r="C98" s="14" t="s">
        <v>86</v>
      </c>
      <c r="D98" s="14"/>
      <c r="E98" s="15">
        <v>29000</v>
      </c>
      <c r="F98" s="15" t="s">
        <v>9</v>
      </c>
      <c r="G98" s="17">
        <v>29000</v>
      </c>
      <c r="H98" s="11"/>
      <c r="I98" s="1"/>
      <c r="J98" s="1"/>
      <c r="K98" s="1"/>
      <c r="L98" s="1"/>
      <c r="M98" s="1"/>
      <c r="N98" s="1"/>
      <c r="O98" s="1"/>
      <c r="P98" s="1"/>
      <c r="Q98" s="1"/>
    </row>
    <row r="99" spans="1:17" x14ac:dyDescent="0.2">
      <c r="A99" s="12">
        <v>6171</v>
      </c>
      <c r="B99" s="13"/>
      <c r="C99" s="14" t="s">
        <v>55</v>
      </c>
      <c r="D99" s="14"/>
      <c r="E99" s="15">
        <v>1924500</v>
      </c>
      <c r="F99" s="15">
        <v>132200</v>
      </c>
      <c r="G99" s="17">
        <v>2056700</v>
      </c>
      <c r="H99" s="11" t="s">
        <v>103</v>
      </c>
      <c r="I99" s="1"/>
      <c r="J99" s="1"/>
      <c r="K99" s="1"/>
      <c r="L99" s="1"/>
      <c r="M99" s="1"/>
      <c r="N99" s="1"/>
      <c r="O99" s="1"/>
      <c r="P99" s="1"/>
      <c r="Q99" s="1"/>
    </row>
    <row r="100" spans="1:17" x14ac:dyDescent="0.2">
      <c r="A100" s="12">
        <v>6310</v>
      </c>
      <c r="B100" s="13"/>
      <c r="C100" s="14" t="s">
        <v>56</v>
      </c>
      <c r="D100" s="14"/>
      <c r="E100" s="15">
        <v>70000</v>
      </c>
      <c r="F100" s="15" t="s">
        <v>9</v>
      </c>
      <c r="G100" s="17">
        <v>70000</v>
      </c>
      <c r="H100" s="1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x14ac:dyDescent="0.2">
      <c r="A101" s="12">
        <v>6320</v>
      </c>
      <c r="B101" s="13"/>
      <c r="C101" s="14" t="s">
        <v>87</v>
      </c>
      <c r="D101" s="14"/>
      <c r="E101" s="15">
        <v>100000</v>
      </c>
      <c r="F101" s="15" t="s">
        <v>9</v>
      </c>
      <c r="G101" s="17">
        <v>100000</v>
      </c>
      <c r="H101" s="1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x14ac:dyDescent="0.2">
      <c r="A102" s="12">
        <v>6330</v>
      </c>
      <c r="B102" s="13"/>
      <c r="C102" s="14" t="s">
        <v>57</v>
      </c>
      <c r="D102" s="14"/>
      <c r="E102" s="15">
        <v>0</v>
      </c>
      <c r="F102" s="15" t="s">
        <v>9</v>
      </c>
      <c r="G102" s="17">
        <v>0</v>
      </c>
      <c r="H102" s="1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x14ac:dyDescent="0.2">
      <c r="A103" s="12">
        <v>6399</v>
      </c>
      <c r="B103" s="13"/>
      <c r="C103" s="14" t="s">
        <v>88</v>
      </c>
      <c r="D103" s="14"/>
      <c r="E103" s="15">
        <v>326620</v>
      </c>
      <c r="F103" s="15" t="s">
        <v>9</v>
      </c>
      <c r="G103" s="17">
        <v>326620</v>
      </c>
      <c r="H103" s="1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x14ac:dyDescent="0.2">
      <c r="A104" s="12">
        <v>6402</v>
      </c>
      <c r="B104" s="13"/>
      <c r="C104" s="14" t="s">
        <v>89</v>
      </c>
      <c r="D104" s="14"/>
      <c r="E104" s="15">
        <v>1140</v>
      </c>
      <c r="F104" s="15" t="s">
        <v>9</v>
      </c>
      <c r="G104" s="17">
        <v>1140</v>
      </c>
      <c r="H104" s="1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x14ac:dyDescent="0.2">
      <c r="A105" s="12">
        <v>6409</v>
      </c>
      <c r="B105" s="13">
        <v>5901</v>
      </c>
      <c r="C105" s="14"/>
      <c r="D105" s="14" t="s">
        <v>90</v>
      </c>
      <c r="E105" s="15">
        <v>1533424</v>
      </c>
      <c r="F105" s="16">
        <v>-870100</v>
      </c>
      <c r="G105" s="17">
        <f>SUM(E105:F105)</f>
        <v>663324</v>
      </c>
      <c r="H105" s="1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x14ac:dyDescent="0.2">
      <c r="A106" s="12">
        <v>6409</v>
      </c>
      <c r="B106" s="13"/>
      <c r="C106" s="14" t="s">
        <v>58</v>
      </c>
      <c r="D106" s="14"/>
      <c r="E106" s="15">
        <v>1788624</v>
      </c>
      <c r="F106" s="15">
        <f>SUM(F105)</f>
        <v>-870100</v>
      </c>
      <c r="G106" s="17">
        <f>SUM(E106:F106)</f>
        <v>918524</v>
      </c>
      <c r="H106" s="1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x14ac:dyDescent="0.2">
      <c r="A107" s="53"/>
      <c r="B107" s="54"/>
      <c r="C107" s="54" t="s">
        <v>91</v>
      </c>
      <c r="D107" s="54"/>
      <c r="E107" s="55">
        <v>35736594</v>
      </c>
      <c r="F107" s="55">
        <f>SUM(F57:F106)-F105</f>
        <v>-144900</v>
      </c>
      <c r="G107" s="55">
        <f>SUM(G57:G106)-G105</f>
        <v>35591694</v>
      </c>
      <c r="H107" s="56"/>
      <c r="I107" s="1"/>
      <c r="J107" s="1"/>
      <c r="K107" s="1"/>
      <c r="L107" s="1"/>
      <c r="M107" s="1"/>
      <c r="N107" s="1"/>
      <c r="O107" s="1"/>
      <c r="P107" s="1"/>
      <c r="Q107" s="1"/>
    </row>
    <row r="108" spans="1:17" x14ac:dyDescent="0.2">
      <c r="A108" s="18"/>
      <c r="B108" s="19"/>
      <c r="C108" s="19"/>
      <c r="D108" s="19"/>
      <c r="E108" s="20"/>
      <c r="F108" s="20"/>
      <c r="G108" s="20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x14ac:dyDescent="0.2">
      <c r="A109" s="7"/>
      <c r="B109" s="8"/>
      <c r="C109" s="9"/>
      <c r="D109" s="9"/>
      <c r="E109" s="10"/>
      <c r="F109" s="10"/>
      <c r="G109" s="10"/>
    </row>
    <row r="110" spans="1:17" x14ac:dyDescent="0.2">
      <c r="A110" s="7"/>
      <c r="B110" s="8"/>
      <c r="C110" s="9"/>
      <c r="D110" s="9"/>
      <c r="E110" s="10"/>
      <c r="F110" s="10"/>
      <c r="G110" s="10"/>
    </row>
    <row r="111" spans="1:17" x14ac:dyDescent="0.2">
      <c r="A111" s="21" t="s">
        <v>92</v>
      </c>
      <c r="B111" s="8"/>
      <c r="C111" s="9"/>
      <c r="D111" s="9"/>
      <c r="E111" s="10"/>
      <c r="F111" s="10"/>
      <c r="G111" s="10"/>
    </row>
    <row r="112" spans="1:17" x14ac:dyDescent="0.2">
      <c r="A112" s="22" t="s">
        <v>0</v>
      </c>
      <c r="B112" s="23" t="s">
        <v>1</v>
      </c>
      <c r="C112" s="25" t="s">
        <v>2</v>
      </c>
      <c r="D112" s="24" t="s">
        <v>3</v>
      </c>
      <c r="E112" s="26" t="s">
        <v>5</v>
      </c>
      <c r="F112" s="27" t="s">
        <v>7</v>
      </c>
      <c r="G112" s="28" t="s">
        <v>6</v>
      </c>
      <c r="H112" s="70" t="s">
        <v>4</v>
      </c>
    </row>
    <row r="113" spans="1:8" x14ac:dyDescent="0.2">
      <c r="A113" s="71"/>
      <c r="B113" s="72"/>
      <c r="C113" s="73" t="s">
        <v>93</v>
      </c>
      <c r="D113" s="73"/>
      <c r="E113" s="74">
        <v>-3352100</v>
      </c>
      <c r="F113" s="74">
        <v>0</v>
      </c>
      <c r="G113" s="74">
        <v>3352100</v>
      </c>
      <c r="H113" s="75"/>
    </row>
    <row r="114" spans="1:8" x14ac:dyDescent="0.2">
      <c r="A114" s="7"/>
      <c r="B114" s="8"/>
      <c r="C114" s="9"/>
      <c r="D114" s="9"/>
      <c r="E114" s="10"/>
      <c r="F114" s="10"/>
      <c r="G114" s="10"/>
    </row>
    <row r="115" spans="1:8" x14ac:dyDescent="0.2">
      <c r="A115" s="7"/>
      <c r="B115" s="8"/>
      <c r="C115" s="9"/>
      <c r="D115" s="9"/>
      <c r="E115" s="10"/>
      <c r="F115" s="10"/>
      <c r="G115" s="10"/>
    </row>
    <row r="116" spans="1:8" x14ac:dyDescent="0.2">
      <c r="A116" s="7"/>
      <c r="B116" s="8"/>
      <c r="C116" s="9" t="s">
        <v>95</v>
      </c>
      <c r="D116" s="9"/>
      <c r="E116" s="10"/>
      <c r="F116" s="10"/>
      <c r="G116" s="10"/>
    </row>
    <row r="117" spans="1:8" x14ac:dyDescent="0.2">
      <c r="A117" s="7"/>
      <c r="B117" s="8"/>
      <c r="C117" s="9"/>
      <c r="D117" s="9"/>
      <c r="E117" s="10"/>
      <c r="F117" s="10"/>
      <c r="G117" s="10"/>
    </row>
    <row r="118" spans="1:8" x14ac:dyDescent="0.2">
      <c r="A118" s="7"/>
      <c r="B118" s="8"/>
      <c r="C118" s="9" t="s">
        <v>59</v>
      </c>
      <c r="D118" s="9"/>
      <c r="E118" s="10">
        <v>39088694</v>
      </c>
      <c r="F118" s="10">
        <v>-144900</v>
      </c>
      <c r="G118" s="10">
        <v>38943794</v>
      </c>
    </row>
    <row r="119" spans="1:8" x14ac:dyDescent="0.2">
      <c r="A119" s="7"/>
      <c r="B119" s="8"/>
      <c r="C119" s="9" t="s">
        <v>94</v>
      </c>
      <c r="D119" s="9"/>
      <c r="E119" s="10">
        <v>-3352100</v>
      </c>
      <c r="F119" s="10">
        <v>0</v>
      </c>
      <c r="G119" s="10">
        <f>E119+F119</f>
        <v>-3352100</v>
      </c>
    </row>
    <row r="120" spans="1:8" x14ac:dyDescent="0.2">
      <c r="A120" s="7"/>
      <c r="B120" s="8"/>
      <c r="C120" s="9" t="s">
        <v>96</v>
      </c>
      <c r="D120" s="9"/>
      <c r="E120" s="10">
        <f>SUM(E118:E119)</f>
        <v>35736594</v>
      </c>
      <c r="F120" s="10">
        <f>SUM(F118:F119)</f>
        <v>-144900</v>
      </c>
      <c r="G120" s="10">
        <f>SUM(G118:G119)</f>
        <v>35591694</v>
      </c>
    </row>
    <row r="121" spans="1:8" x14ac:dyDescent="0.2">
      <c r="A121" s="7"/>
      <c r="B121" s="8"/>
      <c r="C121" s="9"/>
      <c r="D121" s="9"/>
      <c r="E121" s="10"/>
      <c r="F121" s="10"/>
      <c r="G121" s="10"/>
    </row>
    <row r="122" spans="1:8" x14ac:dyDescent="0.2">
      <c r="C122" s="9" t="s">
        <v>91</v>
      </c>
      <c r="D122" s="9"/>
      <c r="E122" s="10">
        <v>35736594</v>
      </c>
      <c r="F122" s="10">
        <v>-144900</v>
      </c>
      <c r="G122" s="10">
        <v>35591694</v>
      </c>
    </row>
    <row r="124" spans="1:8" x14ac:dyDescent="0.2">
      <c r="C124" s="6" t="s">
        <v>102</v>
      </c>
      <c r="D124" s="76">
        <v>43767</v>
      </c>
    </row>
    <row r="125" spans="1:8" s="1" customFormat="1" x14ac:dyDescent="0.2"/>
    <row r="126" spans="1:8" s="1" customFormat="1" x14ac:dyDescent="0.2"/>
    <row r="127" spans="1:8" s="1" customFormat="1" x14ac:dyDescent="0.2"/>
    <row r="128" spans="1:8" s="1" customFormat="1" x14ac:dyDescent="0.2"/>
    <row r="129" s="1" customFormat="1" x14ac:dyDescent="0.2"/>
    <row r="130" s="1" customFormat="1" x14ac:dyDescent="0.2"/>
    <row r="131" s="1" customFormat="1" x14ac:dyDescent="0.2"/>
    <row r="132" s="1" customFormat="1" x14ac:dyDescent="0.2"/>
    <row r="133" s="1" customFormat="1" x14ac:dyDescent="0.2"/>
    <row r="134" s="1" customFormat="1" x14ac:dyDescent="0.2"/>
    <row r="135" s="1" customFormat="1" x14ac:dyDescent="0.2"/>
    <row r="136" s="1" customFormat="1" x14ac:dyDescent="0.2"/>
    <row r="137" s="1" customFormat="1" x14ac:dyDescent="0.2"/>
    <row r="138" s="1" customFormat="1" x14ac:dyDescent="0.2"/>
    <row r="139" s="1" customFormat="1" x14ac:dyDescent="0.2"/>
    <row r="140" s="1" customFormat="1" x14ac:dyDescent="0.2"/>
    <row r="141" s="1" customFormat="1" x14ac:dyDescent="0.2"/>
  </sheetData>
  <mergeCells count="1">
    <mergeCell ref="C95:D95"/>
  </mergeCells>
  <pageMargins left="0.7" right="0.7" top="0.78740157499999996" bottom="0.78740157499999996" header="0.3" footer="0.3"/>
  <pageSetup paperSize="9" scale="6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"/>
  <sheetViews>
    <sheetView workbookViewId="0">
      <selection activeCell="A16" sqref="A16:XFD32"/>
    </sheetView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Lada</dc:creator>
  <cp:lastModifiedBy>magda</cp:lastModifiedBy>
  <cp:lastPrinted>2019-10-30T09:46:21Z</cp:lastPrinted>
  <dcterms:created xsi:type="dcterms:W3CDTF">2016-04-24T07:59:01Z</dcterms:created>
  <dcterms:modified xsi:type="dcterms:W3CDTF">2019-10-30T09:50:40Z</dcterms:modified>
</cp:coreProperties>
</file>