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2" l="1"/>
  <c r="G52" i="4"/>
  <c r="D52" i="2" l="1"/>
  <c r="D54" i="2"/>
  <c r="E50" i="4"/>
  <c r="E52" i="4" s="1"/>
  <c r="F52" i="4"/>
  <c r="D52" i="4"/>
  <c r="E54" i="2"/>
  <c r="C54" i="2"/>
  <c r="F54" i="2"/>
</calcChain>
</file>

<file path=xl/sharedStrings.xml><?xml version="1.0" encoding="utf-8"?>
<sst xmlns="http://schemas.openxmlformats.org/spreadsheetml/2006/main" count="180" uniqueCount="102">
  <si>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</si>
  <si>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</si>
  <si>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</si>
  <si>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</si>
  <si>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</si>
  <si>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</si>
  <si>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</si>
  <si>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 xml:space="preserve">  1014  Ozdrav.hosp.zvířat,pol.a spec.plod.a svl.vet.péče Celkem</t>
  </si>
  <si>
    <t/>
  </si>
  <si>
    <t xml:space="preserve">  1036  Správa v lesním hospodářství Celkem</t>
  </si>
  <si>
    <t xml:space="preserve">  1039  Ostatní záležitosti lesního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</si>
  <si>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</si>
  <si>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</si>
  <si>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</si>
  <si>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2292  Dopravní obslužnost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</si>
  <si>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</si>
  <si>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</si>
  <si>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</si>
  <si>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3114  Základní školy pro žáky se spec. vzděl. potřebami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</si>
  <si>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</si>
  <si>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</si>
  <si>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</si>
  <si>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</si>
  <si>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</si>
  <si>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</si>
  <si>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</si>
  <si>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</si>
  <si>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</si>
  <si>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3419  Ostatní tělovýchovná činnost Celkem</t>
  </si>
  <si>
    <t xml:space="preserve">  3421  Využití volného času dětí a mládeže Celkem</t>
  </si>
  <si>
    <t xml:space="preserve">  3429  Ostatní zájmová činnost a rekreace Celkem</t>
  </si>
  <si>
    <t xml:space="preserve">  3543  Pomoc zdravotně postiženým a chronicky nemocným Celkem</t>
  </si>
  <si>
    <t xml:space="preserve">  3612  Bytové hospodářství Celkem</t>
  </si>
  <si>
    <t xml:space="preserve">  3613  Nebytové hospodářství Celkem</t>
  </si>
  <si>
    <t xml:space="preserve">  3631  Veřejné osvětlení Celkem</t>
  </si>
  <si>
    <t xml:space="preserve">  3632  Pohřebnictví Celkem</t>
  </si>
  <si>
    <t xml:space="preserve">  3721  Sběr a svoz nebezpečných odpadů Celkem</t>
  </si>
  <si>
    <t xml:space="preserve">  3722  Sběr a svoz komunálních odpadů Celkem</t>
  </si>
  <si>
    <t xml:space="preserve">  3723  Sběr a svoz ost.odpadů (jiných než nebez.a komun.) Celkem</t>
  </si>
  <si>
    <t xml:space="preserve">  3726  Využívání a zneškodňování ostatních odpadů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</si>
  <si>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</si>
  <si>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</si>
  <si>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</si>
  <si>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</si>
  <si>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5212  Ochrana obyvatelstva Celkem</t>
  </si>
  <si>
    <t xml:space="preserve">  5512  Požární ochrana - dobrovolná část Celkem</t>
  </si>
  <si>
    <t xml:space="preserve">  6112  Zastupitelstva obcí Celkem</t>
  </si>
  <si>
    <t xml:space="preserve">  6117  Volby do Evropského parlamentu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</si>
  <si>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</si>
  <si>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</si>
  <si>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</si>
  <si>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6330  Převody vlastním fondům v rozpočtech územní úrovně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</si>
  <si>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</si>
  <si>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</si>
  <si>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</si>
  <si>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 xml:space="preserve">  6409  Ostatní činnosti j.n. Celkem</t>
  </si>
  <si>
    <t>Celkový součet</t>
  </si>
  <si>
    <t>5213 Krizová opatření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</si>
  <si>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</si>
  <si>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</si>
  <si>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</si>
  <si>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</si>
  <si>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</si>
  <si>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</si>
  <si>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</si>
  <si>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</si>
  <si>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</si>
  <si>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1343  Poplatek za užívání veřejného prostranství Celkem</t>
  </si>
  <si>
    <t xml:space="preserve">  1356  Příjmy úhrad za dobývání nerostů a popl.za geol.pr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</si>
  <si>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</si>
  <si>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</si>
  <si>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</si>
  <si>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2451  Splátky půjčených prostředků od přísp.organizací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</si>
  <si>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</si>
  <si>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</si>
  <si>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</si>
  <si>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</si>
  <si>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</si>
  <si>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</si>
  <si>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</si>
  <si>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1098  Ostatní výdaje na zemědělství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</si>
  <si>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</si>
  <si>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</si>
  <si>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3724  Využívání a zneškodňování nebezpečných odpadů Celkem</t>
  </si>
  <si>
    <t xml:space="preserve">  3725  Využívání a zneškodňování komun.odpadů Celkem</t>
  </si>
  <si>
    <t>splátka půjčky od ZŠ</t>
  </si>
  <si>
    <t>naklád.s odpad.vodami</t>
  </si>
  <si>
    <t>lesní tehcnika</t>
  </si>
  <si>
    <t>dar na raliéf</t>
  </si>
  <si>
    <t>exekuce Spusta</t>
  </si>
  <si>
    <t>konsolidované položky</t>
  </si>
  <si>
    <t>Celkem</t>
  </si>
  <si>
    <t>- konsolidované položky</t>
  </si>
  <si>
    <t>27reliéf,80Den obce,10drobné nákupy</t>
  </si>
  <si>
    <t xml:space="preserve">21opr. Světel,12platy kluků </t>
  </si>
  <si>
    <t>Výdaje:</t>
  </si>
  <si>
    <t>Příjmy:</t>
  </si>
  <si>
    <t>OBEC METYLOVICE</t>
  </si>
  <si>
    <t>RO č. 8</t>
  </si>
  <si>
    <t>Financování:</t>
  </si>
  <si>
    <t>Financování celkem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</si>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</sst>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7">
    <xf numFmtId="0" fontId="0" fillId="0" borderId="0" xfId="0"/>
    <xf numFmtId="0" fontId="8" fillId="2" borderId="1" xfId="1" applyFont="1" applyFill="1" applyBorder="1" applyAlignment="1" applyProtection="1">
      <alignment horizontal="center" vertical="center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0" xfId="1" applyNumberFormat="1" applyFont="1" applyFill="1" applyBorder="1" applyAlignment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locked="0"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12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0" fontId="8" fillId="0" borderId="0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2" fillId="0" borderId="0" xfId="1" applyNumberFormat="1" applyFont="1" applyFill="1" applyBorder="1" applyAlignment="1" applyProtection="1">
      <alignment shrinkToFit="1"/>
      <protection locked="0"/>
    </xf>
    <xf numFmtId="0" fontId="0" fillId="0" borderId="0" xfId="0" applyFont="1"/>
    <xf numFmtId="4" fontId="6" fillId="0" borderId="0" xfId="0" applyNumberFormat="1" applyFont="1"/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0" fontId="0" fillId="0" borderId="3" xfId="0" applyFont="1" applyBorder="1"/>
    <xf numFmtId="4" fontId="2" fillId="0" borderId="3" xfId="1" applyNumberFormat="1" applyFont="1" applyFill="1" applyBorder="1" applyAlignment="1" applyProtection="1">
      <alignment shrinkToFi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shrinkToFit="1"/>
      <protection locked="0"/>
    </xf>
    <xf numFmtId="4" fontId="8" fillId="0" borderId="3" xfId="1" applyNumberFormat="1" applyFont="1" applyFill="1" applyBorder="1" applyAlignment="1" applyProtection="1">
      <protection hidden="1"/>
    </xf>
    <xf numFmtId="49" fontId="2" fillId="0" borderId="3" xfId="1" applyNumberFormat="1" applyFont="1" applyFill="1" applyBorder="1" applyAlignment="1" applyProtection="1">
      <protection hidden="1"/>
    </xf>
    <xf numFmtId="4" fontId="2" fillId="0" borderId="3" xfId="1" applyNumberFormat="1" applyFont="1" applyFill="1" applyBorder="1" applyAlignment="1" applyProtection="1">
      <alignment shrinkToFit="1"/>
      <protection locked="0" hidden="1"/>
    </xf>
    <xf numFmtId="4" fontId="7" fillId="0" borderId="3" xfId="1" applyNumberFormat="1" applyFont="1" applyFill="1" applyBorder="1" applyAlignment="1" applyProtection="1">
      <alignment shrinkToFit="1"/>
      <protection hidden="1"/>
    </xf>
    <xf numFmtId="4" fontId="2" fillId="0" borderId="3" xfId="1" applyNumberFormat="1" applyFont="1" applyFill="1" applyBorder="1" applyAlignment="1" applyProtection="1">
      <alignment shrinkToFit="1"/>
      <protection locked="0"/>
    </xf>
    <xf numFmtId="4" fontId="0" fillId="0" borderId="0" xfId="0" applyNumberFormat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47684</xdr:colOff>
      <xdr:row>2</xdr:row>
      <xdr:rowOff>0</xdr:rowOff>
    </xdr:from>
    <xdr:to>
      <xdr:col>6</xdr:col>
      <xdr:colOff>1679633</xdr:colOff>
      <xdr:row>2</xdr:row>
      <xdr:rowOff>0</xdr:rowOff>
    </xdr:to>
    <xdr:sp macro="[1]!prenosCISLAzesouctu" textlink="">
      <xdr:nvSpPr>
        <xdr:cNvPr id="2" name="Obdélník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11820584" y="2212279"/>
          <a:ext cx="1631949" cy="354921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 contourW="12700">
          <a:contourClr>
            <a:schemeClr val="bg1">
              <a:lumMod val="9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1">
          <a:noAutofit/>
        </a:bodyPr>
        <a:lstStyle/>
        <a:p>
          <a:pPr algn="l"/>
          <a:r>
            <a:rPr lang="cs-CZ" sz="1600" b="0">
              <a:solidFill>
                <a:schemeClr val="tx2">
                  <a:lumMod val="60000"/>
                  <a:lumOff val="40000"/>
                </a:schemeClr>
              </a:solidFill>
            </a:rPr>
            <a:t>výdaje * -1</a:t>
          </a:r>
        </a:p>
      </xdr:txBody>
    </xdr:sp>
    <xdr:clientData fPrintsWithSheet="0"/>
  </xdr:twoCellAnchor>
  <xdr:twoCellAnchor>
    <xdr:from>
      <xdr:col>6</xdr:col>
      <xdr:colOff>1715475</xdr:colOff>
      <xdr:row>2</xdr:row>
      <xdr:rowOff>0</xdr:rowOff>
    </xdr:from>
    <xdr:to>
      <xdr:col>6</xdr:col>
      <xdr:colOff>3341920</xdr:colOff>
      <xdr:row>2</xdr:row>
      <xdr:rowOff>0</xdr:rowOff>
    </xdr:to>
    <xdr:sp macro="[1]!prenosCISLA" textlink="">
      <xdr:nvSpPr>
        <xdr:cNvPr id="3" name="Obdélník 2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13488375" y="2227987"/>
          <a:ext cx="1626445" cy="338838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 contourW="12700">
          <a:contourClr>
            <a:schemeClr val="bg1">
              <a:lumMod val="9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1">
          <a:noAutofit/>
        </a:bodyPr>
        <a:lstStyle/>
        <a:p>
          <a:pPr algn="l"/>
          <a:r>
            <a:rPr lang="cs-CZ" sz="1600" b="0">
              <a:solidFill>
                <a:schemeClr val="tx2">
                  <a:lumMod val="60000"/>
                  <a:lumOff val="40000"/>
                </a:schemeClr>
              </a:solidFill>
            </a:rPr>
            <a:t>číslo * -1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_puvodni"/>
      <sheetName val="uprROZPvyd"/>
      <sheetName val="uprROZPprij"/>
      <sheetName val="Novy_ROZPOČET_VYD"/>
      <sheetName val="Novy_ROZPOČET_prij"/>
      <sheetName val="ROZPOČET_VYD"/>
      <sheetName val="seznam"/>
      <sheetName val="Fin_vyd-1"/>
      <sheetName val="Fin_prij-1"/>
      <sheetName val="tiskZmeny"/>
      <sheetName val="ROZPOČTOVÉ ZMĚNY zal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prenosCISLA"/>
      <definedName name="prenosCISLAzesouctu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opLeftCell="A10" workbookViewId="0">
      <selection activeCell="C1" sqref="C1"/>
    </sheetView>
  </sheetViews>
  <sheetFormatPr defaultRowHeight="15" x14ac:dyDescent="0.25"/>
  <cols>
    <col min="1" max="1" width="20.28515625" customWidth="1"/>
    <col min="2" max="2" width="37.7109375" customWidth="1"/>
    <col min="3" max="3" width="14.85546875" customWidth="1"/>
    <col min="4" max="4" width="12.5703125" customWidth="1"/>
    <col min="5" max="5" width="13.42578125" customWidth="1"/>
    <col min="6" max="6" width="14.28515625" customWidth="1"/>
    <col min="7" max="7" width="15.85546875" customWidth="1"/>
    <col min="8" max="8" width="17.42578125" customWidth="1"/>
    <col min="12" max="12" width="9.140625" style="11"/>
  </cols>
  <sheetData>
    <row r="1" spans="1:21" x14ac:dyDescent="0.25">
      <c r="B1" t="s">
        <v>97</v>
      </c>
      <c r="C1" t="s">
        <v>98</v>
      </c>
    </row>
    <row r="2" spans="1:21" x14ac:dyDescent="0.25">
      <c r="A2" t="s">
        <v>96</v>
      </c>
    </row>
    <row r="3" spans="1:21" ht="15.75" x14ac:dyDescent="0.25">
      <c r="A3" t="s">
        <v>0</v>
      </c>
      <c r="B3" s="2" t="s">
        <v>1</v>
      </c>
      <c r="C3" s="2" t="s">
        <v>2</v>
      </c>
      <c r="D3" s="4" t="s">
        <v>3</v>
      </c>
      <c r="E3" s="3" t="s">
        <v>6</v>
      </c>
      <c r="F3" s="2" t="s">
        <v>4</v>
      </c>
      <c r="G3" s="5" t="s">
        <v>5</v>
      </c>
      <c r="L3"/>
    </row>
    <row r="4" spans="1:21" x14ac:dyDescent="0.25">
      <c r="A4" s="28"/>
      <c r="B4" s="6" t="s">
        <v>58</v>
      </c>
      <c r="C4" s="7"/>
      <c r="D4" s="9">
        <v>5000000</v>
      </c>
      <c r="E4" s="8"/>
      <c r="F4" s="7">
        <v>5000000</v>
      </c>
      <c r="G4" s="19">
        <v>3277919.87</v>
      </c>
      <c r="H4" s="20"/>
      <c r="I4" s="17"/>
      <c r="J4" s="17"/>
      <c r="K4" s="17"/>
      <c r="L4" s="18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6"/>
      <c r="B5" s="6" t="s">
        <v>59</v>
      </c>
      <c r="C5" s="7"/>
      <c r="D5" s="9">
        <v>80000</v>
      </c>
      <c r="E5" s="8"/>
      <c r="F5" s="7">
        <v>80000</v>
      </c>
      <c r="G5" s="19">
        <v>69950.87</v>
      </c>
      <c r="H5" s="20"/>
      <c r="I5" s="17"/>
      <c r="J5" s="17"/>
      <c r="K5" s="17"/>
      <c r="L5" s="18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6"/>
      <c r="B6" s="6" t="s">
        <v>60</v>
      </c>
      <c r="C6" s="7"/>
      <c r="D6" s="9">
        <v>410000</v>
      </c>
      <c r="E6" s="8"/>
      <c r="F6" s="7">
        <v>410000</v>
      </c>
      <c r="G6" s="19">
        <v>293480.94</v>
      </c>
      <c r="H6" s="20"/>
      <c r="I6" s="17"/>
      <c r="J6" s="17"/>
      <c r="K6" s="17"/>
      <c r="L6" s="18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6"/>
      <c r="B7" s="6" t="s">
        <v>61</v>
      </c>
      <c r="C7" s="7"/>
      <c r="D7" s="9">
        <v>4200000</v>
      </c>
      <c r="E7" s="8"/>
      <c r="F7" s="7">
        <v>4200000</v>
      </c>
      <c r="G7" s="19">
        <v>3250281.45</v>
      </c>
      <c r="H7" s="20"/>
      <c r="I7" s="17"/>
      <c r="J7" s="17"/>
      <c r="K7" s="17"/>
      <c r="L7" s="18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6"/>
      <c r="B8" s="6" t="s">
        <v>62</v>
      </c>
      <c r="C8" s="7"/>
      <c r="D8" s="9">
        <v>246620</v>
      </c>
      <c r="E8" s="8"/>
      <c r="F8" s="7">
        <v>246620</v>
      </c>
      <c r="G8" s="19">
        <v>246620</v>
      </c>
      <c r="H8" s="20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6"/>
      <c r="B9" s="6" t="s">
        <v>63</v>
      </c>
      <c r="C9" s="7"/>
      <c r="D9" s="9">
        <v>10400000</v>
      </c>
      <c r="E9" s="8"/>
      <c r="F9" s="7">
        <v>10400000</v>
      </c>
      <c r="G9" s="19">
        <v>6278797.3799999999</v>
      </c>
      <c r="H9" s="20"/>
      <c r="I9" s="17"/>
      <c r="J9" s="17"/>
      <c r="K9" s="17"/>
      <c r="L9" s="18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6"/>
      <c r="B10" s="6" t="s">
        <v>64</v>
      </c>
      <c r="C10" s="7"/>
      <c r="D10" s="9">
        <v>1000</v>
      </c>
      <c r="E10" s="8"/>
      <c r="F10" s="7">
        <v>1000</v>
      </c>
      <c r="G10" s="19">
        <v>4291.8</v>
      </c>
      <c r="H10" s="20"/>
      <c r="I10" s="17"/>
      <c r="J10" s="17"/>
      <c r="K10" s="17"/>
      <c r="L10" s="18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6"/>
      <c r="B11" s="6" t="s">
        <v>65</v>
      </c>
      <c r="C11" s="7"/>
      <c r="D11" s="9">
        <v>880000</v>
      </c>
      <c r="E11" s="8"/>
      <c r="F11" s="7">
        <v>880000</v>
      </c>
      <c r="G11" s="19">
        <v>872095</v>
      </c>
      <c r="H11" s="20"/>
      <c r="I11" s="17"/>
      <c r="J11" s="17"/>
      <c r="K11" s="17"/>
      <c r="L11" s="18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6"/>
      <c r="B12" s="6" t="s">
        <v>66</v>
      </c>
      <c r="C12" s="7"/>
      <c r="D12" s="9">
        <v>27000</v>
      </c>
      <c r="E12" s="8"/>
      <c r="F12" s="7">
        <v>27000</v>
      </c>
      <c r="G12" s="19">
        <v>26765</v>
      </c>
      <c r="H12" s="20"/>
      <c r="I12" s="17"/>
      <c r="J12" s="17"/>
      <c r="K12" s="17"/>
      <c r="L12" s="18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6"/>
      <c r="B13" s="6" t="s">
        <v>67</v>
      </c>
      <c r="C13" s="7"/>
      <c r="D13" s="9">
        <v>8000</v>
      </c>
      <c r="E13" s="8"/>
      <c r="F13" s="7">
        <v>8000</v>
      </c>
      <c r="G13" s="19">
        <v>1100</v>
      </c>
      <c r="H13" s="20"/>
      <c r="I13" s="17"/>
      <c r="J13" s="17"/>
      <c r="K13" s="17"/>
      <c r="L13" s="18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6"/>
      <c r="B14" s="6" t="s">
        <v>68</v>
      </c>
      <c r="C14" s="7"/>
      <c r="D14" s="9">
        <v>64000</v>
      </c>
      <c r="E14" s="8"/>
      <c r="F14" s="7">
        <v>64000</v>
      </c>
      <c r="G14" s="19">
        <v>64102.5</v>
      </c>
      <c r="H14" s="20"/>
      <c r="I14" s="17"/>
      <c r="J14" s="17"/>
      <c r="K14" s="17"/>
      <c r="L14" s="18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6"/>
      <c r="B15" s="6" t="s">
        <v>69</v>
      </c>
      <c r="C15" s="7"/>
      <c r="D15" s="9">
        <v>15000</v>
      </c>
      <c r="E15" s="8"/>
      <c r="F15" s="7">
        <v>15000</v>
      </c>
      <c r="G15" s="19">
        <v>8690</v>
      </c>
      <c r="H15" s="20"/>
      <c r="I15" s="17"/>
      <c r="J15" s="17"/>
      <c r="K15" s="17"/>
      <c r="L15" s="18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6"/>
      <c r="B16" s="6" t="s">
        <v>70</v>
      </c>
      <c r="C16" s="7"/>
      <c r="D16" s="9">
        <v>90000</v>
      </c>
      <c r="E16" s="8"/>
      <c r="F16" s="7">
        <v>90000</v>
      </c>
      <c r="G16" s="19">
        <v>66729.09</v>
      </c>
      <c r="H16" s="20"/>
      <c r="I16" s="17"/>
      <c r="J16" s="17"/>
      <c r="K16" s="17"/>
      <c r="L16" s="18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6"/>
      <c r="B17" s="6" t="s">
        <v>71</v>
      </c>
      <c r="C17" s="7"/>
      <c r="D17" s="9">
        <v>580000</v>
      </c>
      <c r="E17" s="8"/>
      <c r="F17" s="7">
        <v>580000</v>
      </c>
      <c r="G17" s="19">
        <v>583187.38</v>
      </c>
      <c r="H17" s="20"/>
      <c r="I17" s="17"/>
      <c r="J17" s="17"/>
      <c r="K17" s="17"/>
      <c r="L17" s="18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6"/>
      <c r="B18" s="6" t="s">
        <v>72</v>
      </c>
      <c r="C18" s="7"/>
      <c r="D18" s="9">
        <v>0</v>
      </c>
      <c r="E18" s="8">
        <v>1000000</v>
      </c>
      <c r="F18" s="7">
        <v>1000000</v>
      </c>
      <c r="G18" s="19">
        <v>1000000</v>
      </c>
      <c r="H18" s="20" t="s">
        <v>85</v>
      </c>
      <c r="I18" s="17"/>
      <c r="J18" s="17"/>
      <c r="K18" s="17"/>
      <c r="L18" s="18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6"/>
      <c r="B19" s="6" t="s">
        <v>73</v>
      </c>
      <c r="C19" s="7"/>
      <c r="D19" s="9">
        <v>29000</v>
      </c>
      <c r="E19" s="8"/>
      <c r="F19" s="7">
        <v>29000</v>
      </c>
      <c r="G19" s="19">
        <v>29000</v>
      </c>
      <c r="H19" s="20"/>
      <c r="I19" s="17"/>
      <c r="J19" s="17"/>
      <c r="K19" s="17"/>
      <c r="L19" s="18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6"/>
      <c r="B20" s="6" t="s">
        <v>74</v>
      </c>
      <c r="C20" s="7"/>
      <c r="D20" s="9">
        <v>370400</v>
      </c>
      <c r="E20" s="8"/>
      <c r="F20" s="7">
        <v>370400</v>
      </c>
      <c r="G20" s="19">
        <v>216067</v>
      </c>
      <c r="H20" s="20"/>
      <c r="I20" s="17"/>
      <c r="J20" s="17"/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6"/>
      <c r="B21" s="6" t="s">
        <v>75</v>
      </c>
      <c r="C21" s="7"/>
      <c r="D21" s="9">
        <v>501642</v>
      </c>
      <c r="E21" s="8"/>
      <c r="F21" s="7">
        <v>501642</v>
      </c>
      <c r="G21" s="19">
        <v>501641.78</v>
      </c>
      <c r="H21" s="20"/>
      <c r="I21" s="17"/>
      <c r="J21" s="17"/>
      <c r="K21" s="17"/>
      <c r="L21" s="18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6"/>
      <c r="B22" s="6" t="s">
        <v>76</v>
      </c>
      <c r="C22" s="7"/>
      <c r="D22" s="9">
        <v>0</v>
      </c>
      <c r="E22" s="8">
        <v>199500</v>
      </c>
      <c r="F22" s="7">
        <v>199500</v>
      </c>
      <c r="G22" s="19">
        <v>199500</v>
      </c>
      <c r="H22" s="20" t="s">
        <v>86</v>
      </c>
      <c r="I22" s="17"/>
      <c r="J22" s="17"/>
      <c r="K22" s="17"/>
      <c r="L22" s="18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6"/>
      <c r="B23" s="6" t="s">
        <v>77</v>
      </c>
      <c r="C23" s="7"/>
      <c r="D23" s="9">
        <v>0</v>
      </c>
      <c r="E23" s="8">
        <v>490050</v>
      </c>
      <c r="F23" s="7">
        <v>490050</v>
      </c>
      <c r="G23" s="19">
        <v>490050</v>
      </c>
      <c r="H23" s="20" t="s">
        <v>87</v>
      </c>
      <c r="I23" s="17"/>
      <c r="J23" s="17"/>
      <c r="K23" s="17"/>
      <c r="L23" s="18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6"/>
      <c r="B24" s="6" t="s">
        <v>78</v>
      </c>
      <c r="C24" s="7"/>
      <c r="D24" s="9">
        <v>486193</v>
      </c>
      <c r="E24" s="8"/>
      <c r="F24" s="7">
        <v>486193</v>
      </c>
      <c r="G24" s="19">
        <v>486193.17</v>
      </c>
      <c r="H24" s="20"/>
      <c r="I24" s="17"/>
      <c r="J24" s="17"/>
      <c r="K24" s="17"/>
      <c r="L24" s="18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6"/>
      <c r="B25" s="6" t="s">
        <v>79</v>
      </c>
      <c r="C25" s="7"/>
      <c r="D25" s="9">
        <v>2184689</v>
      </c>
      <c r="E25" s="8"/>
      <c r="F25" s="7">
        <v>2184689</v>
      </c>
      <c r="G25" s="19">
        <v>2184689.29</v>
      </c>
      <c r="H25" s="20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6" t="s">
        <v>10</v>
      </c>
      <c r="B26" s="6"/>
      <c r="C26" s="7"/>
      <c r="D26" s="9">
        <v>0</v>
      </c>
      <c r="E26" s="8">
        <v>35000</v>
      </c>
      <c r="F26" s="7">
        <v>35000</v>
      </c>
      <c r="G26" s="19">
        <v>33170</v>
      </c>
      <c r="H26" s="20"/>
      <c r="I26" s="17"/>
      <c r="J26" s="17"/>
      <c r="K26" s="17"/>
      <c r="L26" s="18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6" t="s">
        <v>80</v>
      </c>
      <c r="B27" s="6"/>
      <c r="C27" s="7"/>
      <c r="D27" s="9">
        <v>10169600</v>
      </c>
      <c r="E27" s="8"/>
      <c r="F27" s="7">
        <v>10169600</v>
      </c>
      <c r="G27" s="19">
        <v>10169772</v>
      </c>
      <c r="H27" s="20"/>
      <c r="I27" s="17"/>
      <c r="J27" s="17"/>
      <c r="K27" s="17"/>
      <c r="L27" s="18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6" t="s">
        <v>15</v>
      </c>
      <c r="B28" s="6"/>
      <c r="C28" s="7"/>
      <c r="D28" s="9">
        <v>11000</v>
      </c>
      <c r="E28" s="8"/>
      <c r="F28" s="7">
        <v>11000</v>
      </c>
      <c r="G28" s="19">
        <v>9512</v>
      </c>
      <c r="H28" s="20"/>
      <c r="I28" s="17"/>
      <c r="J28" s="17"/>
      <c r="K28" s="17"/>
      <c r="L28" s="18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6" t="s">
        <v>16</v>
      </c>
      <c r="B29" s="6"/>
      <c r="C29" s="7"/>
      <c r="D29" s="9">
        <v>20000</v>
      </c>
      <c r="E29" s="8"/>
      <c r="F29" s="7">
        <v>20000</v>
      </c>
      <c r="G29" s="19">
        <v>13728</v>
      </c>
      <c r="H29" s="20"/>
      <c r="I29" s="17"/>
      <c r="J29" s="17"/>
      <c r="K29" s="17"/>
      <c r="L29" s="18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6" t="s">
        <v>19</v>
      </c>
      <c r="B30" s="6"/>
      <c r="C30" s="7"/>
      <c r="D30" s="9">
        <v>10000</v>
      </c>
      <c r="E30" s="8"/>
      <c r="F30" s="7">
        <v>10000</v>
      </c>
      <c r="G30" s="19">
        <v>6150</v>
      </c>
      <c r="H30" s="20"/>
      <c r="I30" s="17"/>
      <c r="J30" s="17"/>
      <c r="K30" s="17"/>
      <c r="L30" s="18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6" t="s">
        <v>20</v>
      </c>
      <c r="B31" s="6"/>
      <c r="C31" s="7"/>
      <c r="D31" s="9">
        <v>1000</v>
      </c>
      <c r="E31" s="8"/>
      <c r="F31" s="7">
        <v>1000</v>
      </c>
      <c r="G31" s="10">
        <v>0</v>
      </c>
      <c r="H31" s="20"/>
      <c r="I31" s="17"/>
      <c r="J31" s="17"/>
      <c r="K31" s="17"/>
      <c r="L31" s="18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6" t="s">
        <v>21</v>
      </c>
      <c r="B32" s="6"/>
      <c r="C32" s="7"/>
      <c r="D32" s="9">
        <v>2000</v>
      </c>
      <c r="E32" s="8"/>
      <c r="F32" s="7">
        <v>2000</v>
      </c>
      <c r="G32" s="19">
        <v>1809</v>
      </c>
      <c r="H32" s="20"/>
      <c r="I32" s="17"/>
      <c r="J32" s="17"/>
      <c r="K32" s="17"/>
      <c r="L32" s="18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6" t="s">
        <v>22</v>
      </c>
      <c r="B33" s="6"/>
      <c r="C33" s="7"/>
      <c r="D33" s="9">
        <v>5000</v>
      </c>
      <c r="E33" s="8">
        <v>10000</v>
      </c>
      <c r="F33" s="7">
        <v>15000</v>
      </c>
      <c r="G33" s="19">
        <v>12091</v>
      </c>
      <c r="H33" s="20" t="s">
        <v>88</v>
      </c>
      <c r="I33" s="17"/>
      <c r="J33" s="17"/>
      <c r="K33" s="17"/>
      <c r="L33" s="18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6" t="s">
        <v>24</v>
      </c>
      <c r="B34" s="6"/>
      <c r="C34" s="7"/>
      <c r="D34" s="9">
        <v>5000</v>
      </c>
      <c r="E34" s="8"/>
      <c r="F34" s="7">
        <v>5000</v>
      </c>
      <c r="G34" s="19">
        <v>2100</v>
      </c>
      <c r="H34" s="20"/>
      <c r="I34" s="17"/>
      <c r="J34" s="17"/>
      <c r="K34" s="17"/>
      <c r="L34" s="18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6" t="s">
        <v>28</v>
      </c>
      <c r="B35" s="6"/>
      <c r="C35" s="7"/>
      <c r="D35" s="9">
        <v>5000</v>
      </c>
      <c r="E35" s="8"/>
      <c r="F35" s="7">
        <v>5000</v>
      </c>
      <c r="G35" s="19">
        <v>4200</v>
      </c>
      <c r="H35" s="20"/>
      <c r="I35" s="17"/>
      <c r="J35" s="17"/>
      <c r="K35" s="17"/>
      <c r="L35" s="18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6" t="s">
        <v>32</v>
      </c>
      <c r="B36" s="6"/>
      <c r="C36" s="7"/>
      <c r="D36" s="9">
        <v>253000</v>
      </c>
      <c r="E36" s="8"/>
      <c r="F36" s="7">
        <v>253000</v>
      </c>
      <c r="G36" s="19">
        <v>130607</v>
      </c>
      <c r="H36" s="20"/>
      <c r="I36" s="17"/>
      <c r="J36" s="17"/>
      <c r="K36" s="17"/>
      <c r="L36" s="18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6" t="s">
        <v>33</v>
      </c>
      <c r="B37" s="6"/>
      <c r="C37" s="7"/>
      <c r="D37" s="9">
        <v>236000</v>
      </c>
      <c r="E37" s="8"/>
      <c r="F37" s="7">
        <v>236000</v>
      </c>
      <c r="G37" s="19">
        <v>130988</v>
      </c>
      <c r="H37" s="20"/>
      <c r="I37" s="17"/>
      <c r="J37" s="17"/>
      <c r="K37" s="17"/>
      <c r="L37" s="18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6" t="s">
        <v>35</v>
      </c>
      <c r="B38" s="6"/>
      <c r="C38" s="7"/>
      <c r="D38" s="9">
        <v>12000</v>
      </c>
      <c r="E38" s="8"/>
      <c r="F38" s="7">
        <v>12000</v>
      </c>
      <c r="G38" s="19">
        <v>3170</v>
      </c>
      <c r="H38" s="20"/>
      <c r="I38" s="17"/>
      <c r="J38" s="17"/>
      <c r="K38" s="17"/>
      <c r="L38" s="18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6" t="s">
        <v>81</v>
      </c>
      <c r="B39" s="6"/>
      <c r="C39" s="7"/>
      <c r="D39" s="9">
        <v>2500</v>
      </c>
      <c r="E39" s="8"/>
      <c r="F39" s="7">
        <v>2500</v>
      </c>
      <c r="G39" s="19">
        <v>1440</v>
      </c>
      <c r="H39" s="20"/>
      <c r="I39" s="17"/>
      <c r="J39" s="17"/>
      <c r="K39" s="17"/>
      <c r="L39" s="18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6" t="s">
        <v>82</v>
      </c>
      <c r="B40" s="6"/>
      <c r="C40" s="7"/>
      <c r="D40" s="9">
        <v>20000</v>
      </c>
      <c r="E40" s="8">
        <v>95000</v>
      </c>
      <c r="F40" s="7">
        <v>115000</v>
      </c>
      <c r="G40" s="19">
        <v>129310</v>
      </c>
      <c r="H40" s="20" t="s">
        <v>89</v>
      </c>
      <c r="I40" s="17"/>
      <c r="J40" s="17"/>
      <c r="K40" s="17"/>
      <c r="L40" s="18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6" t="s">
        <v>36</v>
      </c>
      <c r="B41" s="6"/>
      <c r="C41" s="7"/>
      <c r="D41" s="9">
        <v>0</v>
      </c>
      <c r="E41" s="8"/>
      <c r="F41" s="7">
        <v>0</v>
      </c>
      <c r="G41" s="10">
        <v>210</v>
      </c>
      <c r="H41" s="20"/>
      <c r="I41" s="17"/>
      <c r="J41" s="17"/>
      <c r="K41" s="17"/>
      <c r="L41" s="18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6" t="s">
        <v>37</v>
      </c>
      <c r="B42" s="6"/>
      <c r="C42" s="7"/>
      <c r="D42" s="9">
        <v>229000</v>
      </c>
      <c r="E42" s="8"/>
      <c r="F42" s="7">
        <v>229000</v>
      </c>
      <c r="G42" s="19">
        <v>260208</v>
      </c>
      <c r="H42" s="20"/>
      <c r="I42" s="17"/>
      <c r="J42" s="17"/>
      <c r="K42" s="17"/>
      <c r="L42" s="18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6" t="s">
        <v>83</v>
      </c>
      <c r="B43" s="6"/>
      <c r="C43" s="7"/>
      <c r="D43" s="9">
        <v>0</v>
      </c>
      <c r="E43" s="8"/>
      <c r="F43" s="7">
        <v>0</v>
      </c>
      <c r="G43" s="10">
        <v>330</v>
      </c>
      <c r="H43" s="20"/>
      <c r="I43" s="17"/>
      <c r="J43" s="17"/>
      <c r="K43" s="17"/>
      <c r="L43" s="18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6" t="s">
        <v>84</v>
      </c>
      <c r="B44" s="6"/>
      <c r="C44" s="7"/>
      <c r="D44" s="9">
        <v>290000</v>
      </c>
      <c r="E44" s="8"/>
      <c r="F44" s="7">
        <v>290000</v>
      </c>
      <c r="G44" s="19">
        <v>181448</v>
      </c>
      <c r="H44" s="20"/>
      <c r="I44" s="17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6" t="s">
        <v>39</v>
      </c>
      <c r="B45" s="6"/>
      <c r="C45" s="7"/>
      <c r="D45" s="9">
        <v>5000</v>
      </c>
      <c r="E45" s="8"/>
      <c r="F45" s="7">
        <v>5000</v>
      </c>
      <c r="G45" s="10">
        <v>560</v>
      </c>
      <c r="H45" s="20"/>
      <c r="I45" s="17"/>
      <c r="J45" s="17"/>
      <c r="K45" s="17"/>
      <c r="L45" s="18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6" t="s">
        <v>48</v>
      </c>
      <c r="B46" s="6"/>
      <c r="C46" s="7"/>
      <c r="D46" s="9">
        <v>326000</v>
      </c>
      <c r="E46" s="8"/>
      <c r="F46" s="7">
        <v>326000</v>
      </c>
      <c r="G46" s="19">
        <v>10990</v>
      </c>
      <c r="H46" s="20"/>
      <c r="I46" s="17"/>
      <c r="J46" s="17"/>
      <c r="K46" s="17"/>
      <c r="L46" s="18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6" t="s">
        <v>49</v>
      </c>
      <c r="B47" s="6"/>
      <c r="C47" s="7"/>
      <c r="D47" s="9">
        <v>500</v>
      </c>
      <c r="E47" s="8"/>
      <c r="F47" s="7">
        <v>500</v>
      </c>
      <c r="G47" s="10">
        <v>663.04</v>
      </c>
      <c r="H47" s="20"/>
      <c r="I47" s="17"/>
      <c r="J47" s="17"/>
      <c r="K47" s="17"/>
      <c r="L47" s="18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6" t="s">
        <v>51</v>
      </c>
      <c r="B48" s="6"/>
      <c r="C48" s="7"/>
      <c r="D48" s="9">
        <v>0</v>
      </c>
      <c r="E48" s="8"/>
      <c r="F48" s="7">
        <v>0</v>
      </c>
      <c r="G48" s="19">
        <v>26506000</v>
      </c>
      <c r="H48" s="20"/>
      <c r="I48" s="17"/>
      <c r="J48" s="17"/>
      <c r="K48" s="17"/>
      <c r="L48" s="18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23" t="s">
        <v>55</v>
      </c>
      <c r="B49" s="23"/>
      <c r="C49" s="22"/>
      <c r="D49" s="24">
        <v>5000</v>
      </c>
      <c r="E49" s="25"/>
      <c r="F49" s="22">
        <v>5000</v>
      </c>
      <c r="G49" s="29">
        <v>5450</v>
      </c>
      <c r="H49" s="20"/>
      <c r="I49" s="17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6" t="s">
        <v>56</v>
      </c>
      <c r="B50" s="6"/>
      <c r="C50" s="7"/>
      <c r="D50" s="9">
        <v>37181144</v>
      </c>
      <c r="E50" s="8">
        <f>SUM(E4:E49)</f>
        <v>1829550</v>
      </c>
      <c r="F50" s="7">
        <v>39010694</v>
      </c>
      <c r="G50" s="19">
        <v>57765058.560000002</v>
      </c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5.75" thickBot="1" x14ac:dyDescent="0.3">
      <c r="A51" s="30"/>
      <c r="B51" s="31" t="s">
        <v>92</v>
      </c>
      <c r="C51" s="27"/>
      <c r="D51" s="32"/>
      <c r="E51" s="33"/>
      <c r="F51" s="27"/>
      <c r="G51" s="34">
        <v>-26506000</v>
      </c>
    </row>
    <row r="52" spans="1:21" x14ac:dyDescent="0.25">
      <c r="A52" s="12" t="s">
        <v>91</v>
      </c>
      <c r="B52" s="12"/>
      <c r="C52" s="13"/>
      <c r="D52" s="21">
        <f>SUM(D50:D51)</f>
        <v>37181144</v>
      </c>
      <c r="E52" s="21">
        <f t="shared" ref="E52:F52" si="0">SUM(E50:E51)</f>
        <v>1829550</v>
      </c>
      <c r="F52" s="21">
        <f t="shared" si="0"/>
        <v>39010694</v>
      </c>
      <c r="G52" s="15">
        <f>SUM(G50:G51)</f>
        <v>31259058.560000002</v>
      </c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2"/>
      <c r="B53" s="12"/>
      <c r="C53" s="13"/>
      <c r="D53" s="15"/>
      <c r="E53" s="14"/>
      <c r="F53" s="13"/>
      <c r="G53" s="16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2"/>
    </row>
  </sheetData>
  <pageMargins left="0.7" right="0.7" top="0.78740157499999996" bottom="0.78740157499999996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0"/>
  <sheetViews>
    <sheetView tabSelected="1" workbookViewId="0">
      <selection activeCell="D52" sqref="D52"/>
    </sheetView>
  </sheetViews>
  <sheetFormatPr defaultRowHeight="15" x14ac:dyDescent="0.25"/>
  <cols>
    <col min="2" max="2" width="55.85546875" customWidth="1"/>
    <col min="3" max="3" width="17.5703125" customWidth="1"/>
    <col min="4" max="4" width="13" customWidth="1"/>
    <col min="5" max="5" width="14.7109375" customWidth="1"/>
    <col min="6" max="6" width="13.140625" customWidth="1"/>
    <col min="7" max="7" width="34" customWidth="1"/>
  </cols>
  <sheetData>
    <row r="1" spans="1:7" x14ac:dyDescent="0.25">
      <c r="A1" t="s">
        <v>95</v>
      </c>
    </row>
    <row r="2" spans="1:7" ht="15.75" x14ac:dyDescent="0.25">
      <c r="A2" s="1" t="s">
        <v>0</v>
      </c>
      <c r="B2" s="2" t="s">
        <v>1</v>
      </c>
      <c r="C2" s="2" t="s">
        <v>3</v>
      </c>
      <c r="D2" s="4" t="s">
        <v>6</v>
      </c>
      <c r="E2" s="3" t="s">
        <v>4</v>
      </c>
      <c r="F2" s="2" t="s">
        <v>5</v>
      </c>
      <c r="G2" s="5" t="s">
        <v>2</v>
      </c>
    </row>
    <row r="3" spans="1:7" x14ac:dyDescent="0.25">
      <c r="A3" s="6" t="s">
        <v>7</v>
      </c>
      <c r="B3" s="6"/>
      <c r="C3" s="7">
        <v>10000</v>
      </c>
      <c r="D3" s="9" t="s">
        <v>8</v>
      </c>
      <c r="E3" s="8">
        <v>10000</v>
      </c>
      <c r="F3" s="7">
        <v>2041</v>
      </c>
      <c r="G3" s="10"/>
    </row>
    <row r="4" spans="1:7" x14ac:dyDescent="0.25">
      <c r="A4" s="6" t="s">
        <v>9</v>
      </c>
      <c r="B4" s="6"/>
      <c r="C4" s="7">
        <v>10400</v>
      </c>
      <c r="D4" s="9" t="s">
        <v>8</v>
      </c>
      <c r="E4" s="8">
        <v>10400</v>
      </c>
      <c r="F4" s="7">
        <v>10385</v>
      </c>
      <c r="G4" s="10"/>
    </row>
    <row r="5" spans="1:7" x14ac:dyDescent="0.25">
      <c r="A5" s="6" t="s">
        <v>10</v>
      </c>
      <c r="B5" s="6"/>
      <c r="C5" s="7">
        <v>226000</v>
      </c>
      <c r="D5" s="9" t="s">
        <v>8</v>
      </c>
      <c r="E5" s="8">
        <v>226000</v>
      </c>
      <c r="F5" s="7">
        <v>207075</v>
      </c>
      <c r="G5" s="10"/>
    </row>
    <row r="6" spans="1:7" x14ac:dyDescent="0.25">
      <c r="A6" s="6" t="s">
        <v>11</v>
      </c>
      <c r="B6" s="6"/>
      <c r="C6" s="7">
        <v>34000</v>
      </c>
      <c r="D6" s="9" t="s">
        <v>8</v>
      </c>
      <c r="E6" s="8">
        <v>34000</v>
      </c>
      <c r="F6" s="7">
        <v>9619</v>
      </c>
      <c r="G6" s="10"/>
    </row>
    <row r="7" spans="1:7" x14ac:dyDescent="0.25">
      <c r="A7" s="6" t="s">
        <v>12</v>
      </c>
      <c r="B7" s="6"/>
      <c r="C7" s="7">
        <v>112500</v>
      </c>
      <c r="D7" s="9" t="s">
        <v>8</v>
      </c>
      <c r="E7" s="8">
        <v>112500</v>
      </c>
      <c r="F7" s="7">
        <v>34903.35</v>
      </c>
      <c r="G7" s="10"/>
    </row>
    <row r="8" spans="1:7" x14ac:dyDescent="0.25">
      <c r="A8" s="6" t="s">
        <v>13</v>
      </c>
      <c r="B8" s="6"/>
      <c r="C8" s="7">
        <v>8857000</v>
      </c>
      <c r="D8" s="9" t="s">
        <v>8</v>
      </c>
      <c r="E8" s="8">
        <v>8857000</v>
      </c>
      <c r="F8" s="7">
        <v>124256</v>
      </c>
      <c r="G8" s="10"/>
    </row>
    <row r="9" spans="1:7" x14ac:dyDescent="0.25">
      <c r="A9" s="6" t="s">
        <v>14</v>
      </c>
      <c r="B9" s="6"/>
      <c r="C9" s="7">
        <v>384000</v>
      </c>
      <c r="D9" s="9" t="s">
        <v>8</v>
      </c>
      <c r="E9" s="8">
        <v>384000</v>
      </c>
      <c r="F9" s="7">
        <v>207130</v>
      </c>
      <c r="G9" s="10"/>
    </row>
    <row r="10" spans="1:7" x14ac:dyDescent="0.25">
      <c r="A10" s="6" t="s">
        <v>15</v>
      </c>
      <c r="B10" s="6"/>
      <c r="C10" s="7">
        <v>50820</v>
      </c>
      <c r="D10" s="9" t="s">
        <v>8</v>
      </c>
      <c r="E10" s="8">
        <v>50820</v>
      </c>
      <c r="F10" s="7">
        <v>4511</v>
      </c>
      <c r="G10" s="10"/>
    </row>
    <row r="11" spans="1:7" x14ac:dyDescent="0.25">
      <c r="A11" s="6" t="s">
        <v>16</v>
      </c>
      <c r="B11" s="6"/>
      <c r="C11" s="7">
        <v>5000</v>
      </c>
      <c r="D11" s="9" t="s">
        <v>8</v>
      </c>
      <c r="E11" s="8">
        <v>5000</v>
      </c>
      <c r="F11" s="7">
        <v>4140</v>
      </c>
      <c r="G11" s="10"/>
    </row>
    <row r="12" spans="1:7" x14ac:dyDescent="0.25">
      <c r="A12" s="6" t="s">
        <v>17</v>
      </c>
      <c r="B12" s="6"/>
      <c r="C12" s="7">
        <v>2517835</v>
      </c>
      <c r="D12" s="9" t="s">
        <v>8</v>
      </c>
      <c r="E12" s="8">
        <v>2517835</v>
      </c>
      <c r="F12" s="7">
        <v>1874273.5499999998</v>
      </c>
      <c r="G12" s="10"/>
    </row>
    <row r="13" spans="1:7" x14ac:dyDescent="0.25">
      <c r="A13" s="6" t="s">
        <v>18</v>
      </c>
      <c r="B13" s="6"/>
      <c r="C13" s="7">
        <v>2500</v>
      </c>
      <c r="D13" s="9" t="s">
        <v>8</v>
      </c>
      <c r="E13" s="8">
        <v>2500</v>
      </c>
      <c r="F13" s="7">
        <v>2500</v>
      </c>
      <c r="G13" s="10"/>
    </row>
    <row r="14" spans="1:7" x14ac:dyDescent="0.25">
      <c r="A14" s="6" t="s">
        <v>19</v>
      </c>
      <c r="B14" s="6"/>
      <c r="C14" s="7">
        <v>17000</v>
      </c>
      <c r="D14" s="9" t="s">
        <v>8</v>
      </c>
      <c r="E14" s="8">
        <v>17000</v>
      </c>
      <c r="F14" s="7">
        <v>9102</v>
      </c>
      <c r="G14" s="10"/>
    </row>
    <row r="15" spans="1:7" x14ac:dyDescent="0.25">
      <c r="A15" s="6" t="s">
        <v>20</v>
      </c>
      <c r="B15" s="6"/>
      <c r="C15" s="7">
        <v>13000</v>
      </c>
      <c r="D15" s="9" t="s">
        <v>8</v>
      </c>
      <c r="E15" s="8">
        <v>13000</v>
      </c>
      <c r="F15" s="7">
        <v>7071</v>
      </c>
      <c r="G15" s="10"/>
    </row>
    <row r="16" spans="1:7" x14ac:dyDescent="0.25">
      <c r="A16" s="6" t="s">
        <v>21</v>
      </c>
      <c r="B16" s="6"/>
      <c r="C16" s="7">
        <v>70200</v>
      </c>
      <c r="D16" s="9" t="s">
        <v>8</v>
      </c>
      <c r="E16" s="8">
        <v>70200</v>
      </c>
      <c r="F16" s="7">
        <v>43834.229999999996</v>
      </c>
      <c r="G16" s="10"/>
    </row>
    <row r="17" spans="1:7" x14ac:dyDescent="0.25">
      <c r="A17" s="6" t="s">
        <v>22</v>
      </c>
      <c r="B17" s="6"/>
      <c r="C17" s="7">
        <v>859000</v>
      </c>
      <c r="D17" s="9">
        <v>117000</v>
      </c>
      <c r="E17" s="8">
        <v>946000</v>
      </c>
      <c r="F17" s="7">
        <v>184451</v>
      </c>
      <c r="G17" s="10" t="s">
        <v>93</v>
      </c>
    </row>
    <row r="18" spans="1:7" x14ac:dyDescent="0.25">
      <c r="A18" s="6" t="s">
        <v>23</v>
      </c>
      <c r="B18" s="6"/>
      <c r="C18" s="7">
        <v>23000</v>
      </c>
      <c r="D18" s="9" t="s">
        <v>8</v>
      </c>
      <c r="E18" s="8">
        <v>23000</v>
      </c>
      <c r="F18" s="7">
        <v>6644</v>
      </c>
      <c r="G18" s="10"/>
    </row>
    <row r="19" spans="1:7" x14ac:dyDescent="0.25">
      <c r="A19" s="6" t="s">
        <v>24</v>
      </c>
      <c r="B19" s="6"/>
      <c r="C19" s="7">
        <v>85000</v>
      </c>
      <c r="D19" s="9" t="s">
        <v>8</v>
      </c>
      <c r="E19" s="8">
        <v>85000</v>
      </c>
      <c r="F19" s="7">
        <v>72102.100000000006</v>
      </c>
      <c r="G19" s="10"/>
    </row>
    <row r="20" spans="1:7" x14ac:dyDescent="0.25">
      <c r="A20" s="6" t="s">
        <v>25</v>
      </c>
      <c r="B20" s="6"/>
      <c r="C20" s="7">
        <v>20000</v>
      </c>
      <c r="D20" s="9" t="s">
        <v>8</v>
      </c>
      <c r="E20" s="8">
        <v>20000</v>
      </c>
      <c r="F20" s="7">
        <v>15376</v>
      </c>
      <c r="G20" s="10"/>
    </row>
    <row r="21" spans="1:7" x14ac:dyDescent="0.25">
      <c r="A21" s="6" t="s">
        <v>26</v>
      </c>
      <c r="B21" s="6"/>
      <c r="C21" s="7">
        <v>28500</v>
      </c>
      <c r="D21" s="9" t="s">
        <v>8</v>
      </c>
      <c r="E21" s="8">
        <v>28500</v>
      </c>
      <c r="F21" s="7">
        <v>21073</v>
      </c>
      <c r="G21" s="10"/>
    </row>
    <row r="22" spans="1:7" x14ac:dyDescent="0.25">
      <c r="A22" s="6" t="s">
        <v>27</v>
      </c>
      <c r="B22" s="6"/>
      <c r="C22" s="7">
        <v>151000</v>
      </c>
      <c r="D22" s="9">
        <v>33000</v>
      </c>
      <c r="E22" s="8">
        <v>184000</v>
      </c>
      <c r="F22" s="7">
        <v>69259</v>
      </c>
      <c r="G22" s="10" t="s">
        <v>94</v>
      </c>
    </row>
    <row r="23" spans="1:7" x14ac:dyDescent="0.25">
      <c r="A23" s="6" t="s">
        <v>28</v>
      </c>
      <c r="B23" s="6"/>
      <c r="C23" s="7">
        <v>684000</v>
      </c>
      <c r="D23" s="9" t="s">
        <v>8</v>
      </c>
      <c r="E23" s="8">
        <v>684000</v>
      </c>
      <c r="F23" s="7">
        <v>223623.64</v>
      </c>
      <c r="G23" s="10"/>
    </row>
    <row r="24" spans="1:7" x14ac:dyDescent="0.25">
      <c r="A24" s="6" t="s">
        <v>29</v>
      </c>
      <c r="B24" s="6"/>
      <c r="C24" s="7">
        <v>8000</v>
      </c>
      <c r="D24" s="9" t="s">
        <v>8</v>
      </c>
      <c r="E24" s="8">
        <v>8000</v>
      </c>
      <c r="F24" s="7">
        <v>8000</v>
      </c>
      <c r="G24" s="10"/>
    </row>
    <row r="25" spans="1:7" x14ac:dyDescent="0.25">
      <c r="A25" s="6" t="s">
        <v>30</v>
      </c>
      <c r="B25" s="6"/>
      <c r="C25" s="7">
        <v>325000</v>
      </c>
      <c r="D25" s="9" t="s">
        <v>8</v>
      </c>
      <c r="E25" s="8">
        <v>325000</v>
      </c>
      <c r="F25" s="7">
        <v>68500</v>
      </c>
      <c r="G25" s="10"/>
    </row>
    <row r="26" spans="1:7" x14ac:dyDescent="0.25">
      <c r="A26" s="6" t="s">
        <v>31</v>
      </c>
      <c r="B26" s="6"/>
      <c r="C26" s="7">
        <v>1800</v>
      </c>
      <c r="D26" s="9" t="s">
        <v>8</v>
      </c>
      <c r="E26" s="8">
        <v>1800</v>
      </c>
      <c r="F26" s="7">
        <v>1800</v>
      </c>
      <c r="G26" s="10"/>
    </row>
    <row r="27" spans="1:7" x14ac:dyDescent="0.25">
      <c r="A27" s="6" t="s">
        <v>32</v>
      </c>
      <c r="B27" s="6"/>
      <c r="C27" s="7">
        <v>360000</v>
      </c>
      <c r="D27" s="9" t="s">
        <v>8</v>
      </c>
      <c r="E27" s="8">
        <v>360000</v>
      </c>
      <c r="F27" s="7">
        <v>236826.9</v>
      </c>
      <c r="G27" s="10"/>
    </row>
    <row r="28" spans="1:7" x14ac:dyDescent="0.25">
      <c r="A28" s="6" t="s">
        <v>33</v>
      </c>
      <c r="B28" s="6"/>
      <c r="C28" s="7">
        <v>57000</v>
      </c>
      <c r="D28" s="9" t="s">
        <v>8</v>
      </c>
      <c r="E28" s="8">
        <v>57000</v>
      </c>
      <c r="F28" s="7">
        <v>17538</v>
      </c>
      <c r="G28" s="10"/>
    </row>
    <row r="29" spans="1:7" x14ac:dyDescent="0.25">
      <c r="A29" s="6" t="s">
        <v>34</v>
      </c>
      <c r="B29" s="6"/>
      <c r="C29" s="7">
        <v>230000</v>
      </c>
      <c r="D29" s="9" t="s">
        <v>8</v>
      </c>
      <c r="E29" s="8">
        <v>230000</v>
      </c>
      <c r="F29" s="7">
        <v>139367</v>
      </c>
      <c r="G29" s="10"/>
    </row>
    <row r="30" spans="1:7" x14ac:dyDescent="0.25">
      <c r="A30" s="6" t="s">
        <v>35</v>
      </c>
      <c r="B30" s="6"/>
      <c r="C30" s="7">
        <v>63000</v>
      </c>
      <c r="D30" s="9" t="s">
        <v>8</v>
      </c>
      <c r="E30" s="8">
        <v>63000</v>
      </c>
      <c r="F30" s="7">
        <v>45540</v>
      </c>
      <c r="G30" s="10"/>
    </row>
    <row r="31" spans="1:7" x14ac:dyDescent="0.25">
      <c r="A31" s="6" t="s">
        <v>36</v>
      </c>
      <c r="B31" s="6"/>
      <c r="C31" s="7">
        <v>20000</v>
      </c>
      <c r="D31" s="9" t="s">
        <v>8</v>
      </c>
      <c r="E31" s="8">
        <v>20000</v>
      </c>
      <c r="F31" s="7">
        <v>10246.76</v>
      </c>
      <c r="G31" s="10"/>
    </row>
    <row r="32" spans="1:7" x14ac:dyDescent="0.25">
      <c r="A32" s="6" t="s">
        <v>37</v>
      </c>
      <c r="B32" s="6"/>
      <c r="C32" s="7">
        <v>987000</v>
      </c>
      <c r="D32" s="9" t="s">
        <v>8</v>
      </c>
      <c r="E32" s="8">
        <v>987000</v>
      </c>
      <c r="F32" s="7">
        <v>612269.27</v>
      </c>
      <c r="G32" s="10"/>
    </row>
    <row r="33" spans="1:7" x14ac:dyDescent="0.25">
      <c r="A33" s="6" t="s">
        <v>38</v>
      </c>
      <c r="B33" s="6"/>
      <c r="C33" s="7">
        <v>100000</v>
      </c>
      <c r="D33" s="9" t="s">
        <v>8</v>
      </c>
      <c r="E33" s="8">
        <v>100000</v>
      </c>
      <c r="F33" s="7">
        <v>68038.079999999987</v>
      </c>
      <c r="G33" s="10"/>
    </row>
    <row r="34" spans="1:7" x14ac:dyDescent="0.25">
      <c r="A34" s="6" t="s">
        <v>39</v>
      </c>
      <c r="B34" s="6"/>
      <c r="C34" s="7">
        <v>9302250</v>
      </c>
      <c r="D34" s="9" t="s">
        <v>8</v>
      </c>
      <c r="E34" s="8">
        <v>9302250</v>
      </c>
      <c r="F34" s="7">
        <v>3277961.52</v>
      </c>
      <c r="G34" s="10"/>
    </row>
    <row r="35" spans="1:7" x14ac:dyDescent="0.25">
      <c r="A35" s="6" t="s">
        <v>40</v>
      </c>
      <c r="B35" s="6"/>
      <c r="C35" s="7">
        <v>2947500</v>
      </c>
      <c r="D35" s="9" t="s">
        <v>8</v>
      </c>
      <c r="E35" s="8">
        <v>2947500</v>
      </c>
      <c r="F35" s="7">
        <v>1520168.9</v>
      </c>
      <c r="G35" s="10"/>
    </row>
    <row r="36" spans="1:7" x14ac:dyDescent="0.25">
      <c r="A36" s="6" t="s">
        <v>41</v>
      </c>
      <c r="B36" s="6"/>
      <c r="C36" s="7">
        <v>25500</v>
      </c>
      <c r="D36" s="9" t="s">
        <v>8</v>
      </c>
      <c r="E36" s="8">
        <v>25500</v>
      </c>
      <c r="F36" s="7">
        <v>11582.66</v>
      </c>
      <c r="G36" s="10"/>
    </row>
    <row r="37" spans="1:7" x14ac:dyDescent="0.25">
      <c r="A37" s="6" t="s">
        <v>42</v>
      </c>
      <c r="B37" s="6"/>
      <c r="C37" s="7">
        <v>42000</v>
      </c>
      <c r="D37" s="9" t="s">
        <v>8</v>
      </c>
      <c r="E37" s="8">
        <v>42000</v>
      </c>
      <c r="F37" s="7">
        <v>42000</v>
      </c>
      <c r="G37" s="10"/>
    </row>
    <row r="38" spans="1:7" x14ac:dyDescent="0.25">
      <c r="A38" s="6" t="s">
        <v>43</v>
      </c>
      <c r="B38" s="6"/>
      <c r="C38" s="7">
        <v>9500</v>
      </c>
      <c r="D38" s="9" t="s">
        <v>8</v>
      </c>
      <c r="E38" s="8">
        <v>9500</v>
      </c>
      <c r="F38" s="7">
        <v>9500</v>
      </c>
      <c r="G38" s="10"/>
    </row>
    <row r="39" spans="1:7" x14ac:dyDescent="0.25">
      <c r="A39" s="6" t="s">
        <v>44</v>
      </c>
      <c r="B39" s="6"/>
      <c r="C39" s="7">
        <v>0</v>
      </c>
      <c r="D39" s="9" t="s">
        <v>8</v>
      </c>
      <c r="E39" s="8">
        <v>0</v>
      </c>
      <c r="F39" s="7">
        <v>0</v>
      </c>
      <c r="G39" s="16"/>
    </row>
    <row r="40" spans="1:7" x14ac:dyDescent="0.25">
      <c r="A40" s="6" t="s">
        <v>57</v>
      </c>
      <c r="B40" s="6"/>
      <c r="C40" s="7">
        <v>10000</v>
      </c>
      <c r="D40" s="9" t="s">
        <v>8</v>
      </c>
      <c r="E40" s="8">
        <v>10000</v>
      </c>
      <c r="F40" s="7">
        <v>0</v>
      </c>
      <c r="G40" s="16"/>
    </row>
    <row r="41" spans="1:7" x14ac:dyDescent="0.25">
      <c r="A41" s="6" t="s">
        <v>45</v>
      </c>
      <c r="B41" s="6"/>
      <c r="C41" s="7">
        <v>194000</v>
      </c>
      <c r="D41" s="9" t="s">
        <v>8</v>
      </c>
      <c r="E41" s="8">
        <v>194000</v>
      </c>
      <c r="F41" s="7">
        <v>88856.89</v>
      </c>
      <c r="G41" s="16"/>
    </row>
    <row r="42" spans="1:7" x14ac:dyDescent="0.25">
      <c r="A42" s="6" t="s">
        <v>46</v>
      </c>
      <c r="B42" s="6"/>
      <c r="C42" s="7">
        <v>1561600</v>
      </c>
      <c r="D42" s="9" t="s">
        <v>8</v>
      </c>
      <c r="E42" s="8">
        <v>1561600</v>
      </c>
      <c r="F42" s="7">
        <v>806961.21</v>
      </c>
      <c r="G42" s="16"/>
    </row>
    <row r="43" spans="1:7" x14ac:dyDescent="0.25">
      <c r="A43" s="6" t="s">
        <v>47</v>
      </c>
      <c r="B43" s="6"/>
      <c r="C43" s="7">
        <v>29000</v>
      </c>
      <c r="D43" s="9" t="s">
        <v>8</v>
      </c>
      <c r="E43" s="8">
        <v>29000</v>
      </c>
      <c r="F43" s="7">
        <v>28486.78</v>
      </c>
      <c r="G43" s="16"/>
    </row>
    <row r="44" spans="1:7" x14ac:dyDescent="0.25">
      <c r="A44" s="6" t="s">
        <v>48</v>
      </c>
      <c r="B44" s="6"/>
      <c r="C44" s="7">
        <v>1924500</v>
      </c>
      <c r="D44" s="9" t="s">
        <v>8</v>
      </c>
      <c r="E44" s="8">
        <v>1924500</v>
      </c>
      <c r="F44" s="7">
        <v>1144434.45</v>
      </c>
      <c r="G44" s="16"/>
    </row>
    <row r="45" spans="1:7" x14ac:dyDescent="0.25">
      <c r="A45" s="6" t="s">
        <v>49</v>
      </c>
      <c r="B45" s="6"/>
      <c r="C45" s="7">
        <v>70000</v>
      </c>
      <c r="D45" s="9" t="s">
        <v>8</v>
      </c>
      <c r="E45" s="8">
        <v>70000</v>
      </c>
      <c r="F45" s="7">
        <v>61143.720000000008</v>
      </c>
      <c r="G45" s="16"/>
    </row>
    <row r="46" spans="1:7" x14ac:dyDescent="0.25">
      <c r="A46" s="6" t="s">
        <v>50</v>
      </c>
      <c r="B46" s="6"/>
      <c r="C46" s="7">
        <v>100000</v>
      </c>
      <c r="D46" s="9" t="s">
        <v>8</v>
      </c>
      <c r="E46" s="8">
        <v>100000</v>
      </c>
      <c r="F46" s="7">
        <v>32657</v>
      </c>
      <c r="G46" s="16"/>
    </row>
    <row r="47" spans="1:7" x14ac:dyDescent="0.25">
      <c r="A47" s="6" t="s">
        <v>51</v>
      </c>
      <c r="B47" s="6"/>
      <c r="C47" s="7">
        <v>0</v>
      </c>
      <c r="D47" s="9" t="s">
        <v>8</v>
      </c>
      <c r="E47" s="8">
        <v>0</v>
      </c>
      <c r="F47" s="7">
        <v>26506000</v>
      </c>
      <c r="G47" s="16"/>
    </row>
    <row r="48" spans="1:7" x14ac:dyDescent="0.25">
      <c r="A48" s="6" t="s">
        <v>52</v>
      </c>
      <c r="B48" s="6"/>
      <c r="C48" s="7">
        <v>326620</v>
      </c>
      <c r="D48" s="9" t="s">
        <v>8</v>
      </c>
      <c r="E48" s="8">
        <v>326620</v>
      </c>
      <c r="F48" s="7">
        <v>147694</v>
      </c>
      <c r="G48" s="16"/>
    </row>
    <row r="49" spans="1:7" x14ac:dyDescent="0.25">
      <c r="A49" s="6" t="s">
        <v>53</v>
      </c>
      <c r="B49" s="6"/>
      <c r="C49" s="7">
        <v>1140</v>
      </c>
      <c r="D49" s="9" t="s">
        <v>8</v>
      </c>
      <c r="E49" s="8">
        <v>1140</v>
      </c>
      <c r="F49" s="7">
        <v>1134.5</v>
      </c>
      <c r="G49" s="16"/>
    </row>
    <row r="50" spans="1:7" x14ac:dyDescent="0.25">
      <c r="A50" s="6"/>
      <c r="B50" s="6" t="s">
        <v>54</v>
      </c>
      <c r="C50" s="7">
        <v>747679</v>
      </c>
      <c r="D50" s="9">
        <v>1679550</v>
      </c>
      <c r="E50" s="8">
        <v>2457229</v>
      </c>
      <c r="F50" s="7">
        <v>0</v>
      </c>
      <c r="G50" s="10"/>
    </row>
    <row r="51" spans="1:7" x14ac:dyDescent="0.25">
      <c r="A51" s="23" t="s">
        <v>55</v>
      </c>
      <c r="B51" s="23"/>
      <c r="C51" s="22">
        <v>972879</v>
      </c>
      <c r="D51" s="24">
        <v>1679550</v>
      </c>
      <c r="E51" s="25">
        <v>2682429</v>
      </c>
      <c r="F51" s="22">
        <v>113642</v>
      </c>
      <c r="G51" s="16"/>
    </row>
    <row r="52" spans="1:7" x14ac:dyDescent="0.25">
      <c r="A52" s="6" t="s">
        <v>56</v>
      </c>
      <c r="B52" s="6"/>
      <c r="C52" s="7">
        <v>33829044</v>
      </c>
      <c r="D52" s="9">
        <f>SUM(D3:D51)-D50</f>
        <v>1829550</v>
      </c>
      <c r="E52" s="8">
        <v>35658594</v>
      </c>
      <c r="F52" s="7">
        <v>38133719.509999998</v>
      </c>
      <c r="G52" s="16"/>
    </row>
    <row r="53" spans="1:7" ht="15.75" thickBot="1" x14ac:dyDescent="0.3">
      <c r="A53" s="26"/>
      <c r="B53" s="26" t="s">
        <v>90</v>
      </c>
      <c r="C53" s="26"/>
      <c r="D53" s="26"/>
      <c r="E53" s="26"/>
      <c r="F53" s="27">
        <v>-26506000</v>
      </c>
    </row>
    <row r="54" spans="1:7" x14ac:dyDescent="0.25">
      <c r="A54" s="12" t="s">
        <v>91</v>
      </c>
      <c r="B54" s="17"/>
      <c r="C54" s="21">
        <f>SUM(C52:C53)</f>
        <v>33829044</v>
      </c>
      <c r="D54" s="21">
        <f t="shared" ref="D54:E54" si="0">SUM(D52:D53)</f>
        <v>1829550</v>
      </c>
      <c r="E54" s="21">
        <f t="shared" si="0"/>
        <v>35658594</v>
      </c>
      <c r="F54" s="21">
        <f>SUM(F52:F53)</f>
        <v>11627719.509999998</v>
      </c>
    </row>
    <row r="56" spans="1:7" x14ac:dyDescent="0.25">
      <c r="A56" t="s">
        <v>99</v>
      </c>
    </row>
    <row r="57" spans="1:7" ht="15.75" x14ac:dyDescent="0.25">
      <c r="A57" s="1" t="s">
        <v>0</v>
      </c>
      <c r="B57" s="2" t="s">
        <v>1</v>
      </c>
      <c r="C57" s="2" t="s">
        <v>3</v>
      </c>
      <c r="D57" s="4" t="s">
        <v>6</v>
      </c>
      <c r="E57" s="3" t="s">
        <v>4</v>
      </c>
      <c r="F57" s="2" t="s">
        <v>5</v>
      </c>
    </row>
    <row r="58" spans="1:7" x14ac:dyDescent="0.25">
      <c r="B58" t="s">
        <v>100</v>
      </c>
      <c r="C58" s="35">
        <v>-3352100</v>
      </c>
      <c r="D58" s="35"/>
      <c r="E58" s="35">
        <f>SUM(C58:D58)</f>
        <v>-3352100</v>
      </c>
      <c r="F58" s="35"/>
    </row>
    <row r="60" spans="1:7" x14ac:dyDescent="0.25">
      <c r="B60" t="s">
        <v>101</v>
      </c>
      <c r="C60" s="36">
        <v>43696</v>
      </c>
    </row>
  </sheetData>
  <pageMargins left="0.7" right="0.7" top="0.78740157499999996" bottom="0.78740157499999996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2019-08-21T07:46:51Z</cp:lastPrinted>
  <dcterms:created xsi:type="dcterms:W3CDTF">2016-04-24T07:59:01Z</dcterms:created>
  <dcterms:modified xsi:type="dcterms:W3CDTF">2019-08-21T07:46:58Z</dcterms:modified>
</cp:coreProperties>
</file>