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90" activeTab="1"/>
  </bookViews>
  <sheets>
    <sheet name="Příjmy" sheetId="1" r:id="rId1"/>
    <sheet name="Výdaje" sheetId="2" r:id="rId2"/>
    <sheet name="List2" sheetId="3" r:id="rId3"/>
    <sheet name="Lis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<sst xmlns="http://schemas.openxmlformats.org/spreadsheetml/2006/main" count="118" uniqueCount="77">
  <si>
    <t>PARAGRAF</t>
  </si>
  <si>
    <t>POLOŽKA</t>
  </si>
  <si>
    <t>POZNÁMKA</t>
  </si>
  <si>
    <t/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</si>
  <si>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</si>
  <si>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</si>
  <si>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</si>
  <si>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</si>
  <si>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</si>
  <si>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</si>
  <si>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</si>
  <si>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</si>
  <si>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</si>
  <si>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</si>
  <si>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</si>
  <si>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</si>
  <si>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</si>
  <si>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</si>
  <si>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4111  Neinvestiční přijaté transf.z všeob.pokl.správy SR 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</si>
  <si>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</si>
  <si>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</si>
  <si>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</si>
  <si>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</si>
  <si>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</si>
  <si>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</si>
  <si>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</si>
  <si>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</si>
  <si>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</si>
  <si>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</si>
  <si>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</si>
  <si>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</si>
  <si>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</si>
  <si>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</si>
  <si>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</si>
  <si>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</si>
  <si>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</si>
  <si>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</si>
  <si>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</si>
  <si>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</si>
  <si>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</si>
  <si>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</si>
  <si>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6330  Převody vlastním fondům v rozpočtech územní úrovně </t>
  </si>
  <si>
    <t xml:space="preserve">  6409  Ostatní činnosti j.n. </t>
  </si>
  <si>
    <t>Celkový součet</t>
  </si>
  <si>
    <t>Celkem FINANCOVÁNÍ</t>
  </si>
  <si>
    <t>Splátky úvěru</t>
  </si>
  <si>
    <t>Počáteční stav</t>
  </si>
  <si>
    <t xml:space="preserve">  6402  Finanční vypořádání minulých let </t>
  </si>
  <si>
    <t xml:space="preserve">  6399  Ostatní finanční operace </t>
  </si>
  <si>
    <t xml:space="preserve">  6320  Pojištění funkčně nespecifikované </t>
  </si>
  <si>
    <t xml:space="preserve">  6112  Zastupitelstva obcí </t>
  </si>
  <si>
    <t xml:space="preserve">  5512  Požární ochrana - dobrovolná část </t>
  </si>
  <si>
    <t xml:space="preserve">  5212  Ochrana obyvatelstva </t>
  </si>
  <si>
    <t xml:space="preserve">  4350  Domovy pro seniory </t>
  </si>
  <si>
    <t xml:space="preserve">  3749  Ostatní činnosti k ochraně přírody a krajiny </t>
  </si>
  <si>
    <t xml:space="preserve">  3745  Péče o vzhled obcí a veřejnou zeleň </t>
  </si>
  <si>
    <t xml:space="preserve">  3723  Sběr a svoz ost.odpadů (jiných než nebez.a komun.) </t>
  </si>
  <si>
    <t xml:space="preserve">  3631  Veřejné osvětlení </t>
  </si>
  <si>
    <t xml:space="preserve">  3429  Ostatní zájmová činnost a rekreace </t>
  </si>
  <si>
    <t xml:space="preserve">  3412  Sportovní zařízení v majetku obce </t>
  </si>
  <si>
    <t xml:space="preserve">  3399  Ostatní záležitosti kultury,církví a sděl.prostř. </t>
  </si>
  <si>
    <t xml:space="preserve">  3392  Zájmová činnost v kultuře </t>
  </si>
  <si>
    <t xml:space="preserve">  3113  Základní školy </t>
  </si>
  <si>
    <t xml:space="preserve">  5331  Neinvestiční příspěvky zřízeným příspěvkovým organ </t>
  </si>
  <si>
    <t xml:space="preserve">  2292  Dopravní obslužnost </t>
  </si>
  <si>
    <t xml:space="preserve">  2221  Provoz veřejné silniční dopravy </t>
  </si>
  <si>
    <t xml:space="preserve">  2219  Ostatní záležitosti pozemních komunikací </t>
  </si>
  <si>
    <t xml:space="preserve">  2212  Silnice </t>
  </si>
  <si>
    <t xml:space="preserve">  2143  Cestovní ruch </t>
  </si>
  <si>
    <t xml:space="preserve">  1036  Správa v lesním hospodářství </t>
  </si>
  <si>
    <t xml:space="preserve">  1014  Ozdrav.hosp.zvířat,pol.a spec.plod.a svl.vet.péče </t>
  </si>
  <si>
    <t>Celkem</t>
  </si>
  <si>
    <t>6409 Nespecifikovaná rezerva</t>
  </si>
  <si>
    <t>Celkem bez rezervy</t>
  </si>
  <si>
    <t>SCHVÁLENÝ ROZPOČET OBCE METYLOVICE</t>
  </si>
  <si>
    <t>Schváleno: 17.12.2018</t>
  </si>
  <si>
    <t>ROZP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</si>
</sst>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7.7"/>
      <color indexed="12"/>
      <name val="Calibri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5"/>
      <color indexed="8"/>
      <name val="Calibri"/>
      <family val="0"/>
    </font>
    <font>
      <sz val="14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7.7"/>
      <color theme="10"/>
      <name val="Calibri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000000"/>
      <name val="Arial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 horizontal="left" vertical="top" wrapText="1"/>
      <protection/>
    </xf>
    <xf numFmtId="0" fontId="42" fillId="0" borderId="0">
      <alignment horizontal="left" vertical="top" wrapText="1"/>
      <protection/>
    </xf>
    <xf numFmtId="0" fontId="42" fillId="0" borderId="0">
      <alignment horizontal="left" vertical="top"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5" fillId="33" borderId="10" xfId="47" applyNumberFormat="1" applyFont="1" applyFill="1" applyBorder="1" applyAlignment="1" applyProtection="1">
      <alignment horizontal="center" vertical="center" shrinkToFit="1"/>
      <protection hidden="1"/>
    </xf>
    <xf numFmtId="0" fontId="5" fillId="33" borderId="10" xfId="47" applyFont="1" applyFill="1" applyBorder="1" applyAlignment="1" applyProtection="1">
      <alignment horizontal="center" vertical="center" shrinkToFit="1"/>
      <protection hidden="1"/>
    </xf>
    <xf numFmtId="0" fontId="2" fillId="33" borderId="10" xfId="47" applyFont="1" applyFill="1" applyBorder="1" applyAlignment="1" applyProtection="1">
      <alignment horizontal="center" vertical="center" shrinkToFit="1"/>
      <protection hidden="1"/>
    </xf>
    <xf numFmtId="4" fontId="2" fillId="0" borderId="11" xfId="47" applyNumberFormat="1" applyFont="1" applyFill="1" applyBorder="1" applyAlignment="1" applyProtection="1">
      <alignment/>
      <protection hidden="1"/>
    </xf>
    <xf numFmtId="4" fontId="2" fillId="0" borderId="11" xfId="47" applyNumberFormat="1" applyFont="1" applyFill="1" applyBorder="1" applyAlignment="1" applyProtection="1">
      <alignment horizontal="right" shrinkToFit="1"/>
      <protection hidden="1" locked="0"/>
    </xf>
    <xf numFmtId="0" fontId="2" fillId="0" borderId="11" xfId="47" applyFont="1" applyFill="1" applyBorder="1" applyAlignment="1" applyProtection="1">
      <alignment shrinkToFit="1"/>
      <protection locked="0"/>
    </xf>
    <xf numFmtId="4" fontId="2" fillId="0" borderId="12" xfId="47" applyNumberFormat="1" applyFont="1" applyFill="1" applyBorder="1" applyAlignment="1" applyProtection="1">
      <alignment/>
      <protection hidden="1"/>
    </xf>
    <xf numFmtId="4" fontId="2" fillId="0" borderId="12" xfId="47" applyNumberFormat="1" applyFont="1" applyFill="1" applyBorder="1" applyAlignment="1" applyProtection="1">
      <alignment shrinkToFit="1"/>
      <protection hidden="1" locked="0"/>
    </xf>
    <xf numFmtId="4" fontId="2" fillId="0" borderId="12" xfId="47" applyNumberFormat="1" applyFont="1" applyFill="1" applyBorder="1" applyAlignment="1" applyProtection="1">
      <alignment shrinkToFit="1"/>
      <protection hidden="1"/>
    </xf>
    <xf numFmtId="0" fontId="2" fillId="0" borderId="12" xfId="47" applyFont="1" applyFill="1" applyBorder="1" applyAlignment="1" applyProtection="1">
      <alignment shrinkToFit="1"/>
      <protection locked="0"/>
    </xf>
    <xf numFmtId="4" fontId="4" fillId="0" borderId="12" xfId="47" applyNumberFormat="1" applyFont="1" applyFill="1" applyBorder="1" applyAlignment="1" applyProtection="1">
      <alignment shrinkToFit="1"/>
      <protection hidden="1" locked="0"/>
    </xf>
    <xf numFmtId="0" fontId="0" fillId="0" borderId="0" xfId="0" applyFont="1" applyAlignment="1">
      <alignment/>
    </xf>
    <xf numFmtId="0" fontId="6" fillId="0" borderId="12" xfId="47" applyFont="1" applyFill="1" applyBorder="1" applyAlignment="1" applyProtection="1">
      <alignment shrinkToFit="1"/>
      <protection locked="0"/>
    </xf>
    <xf numFmtId="4" fontId="7" fillId="0" borderId="12" xfId="47" applyNumberFormat="1" applyFont="1" applyFill="1" applyBorder="1" applyAlignment="1" applyProtection="1">
      <alignment shrinkToFit="1"/>
      <protection hidden="1"/>
    </xf>
    <xf numFmtId="4" fontId="6" fillId="0" borderId="12" xfId="47" applyNumberFormat="1" applyFont="1" applyFill="1" applyBorder="1" applyAlignment="1" applyProtection="1">
      <alignment/>
      <protection hidden="1"/>
    </xf>
    <xf numFmtId="0" fontId="6" fillId="0" borderId="12" xfId="47" applyNumberFormat="1" applyFont="1" applyFill="1" applyBorder="1" applyAlignment="1" applyProtection="1">
      <alignment/>
      <protection hidden="1"/>
    </xf>
    <xf numFmtId="4" fontId="7" fillId="0" borderId="12" xfId="47" applyNumberFormat="1" applyFont="1" applyFill="1" applyBorder="1" applyAlignment="1" applyProtection="1">
      <alignment shrinkToFit="1"/>
      <protection hidden="1" locked="0"/>
    </xf>
    <xf numFmtId="4" fontId="6" fillId="0" borderId="12" xfId="47" applyNumberFormat="1" applyFont="1" applyFill="1" applyBorder="1" applyAlignment="1" applyProtection="1">
      <alignment shrinkToFit="1"/>
      <protection hidden="1"/>
    </xf>
    <xf numFmtId="4" fontId="6" fillId="0" borderId="12" xfId="47" applyNumberFormat="1" applyFont="1" applyFill="1" applyBorder="1" applyAlignment="1" applyProtection="1">
      <alignment shrinkToFit="1"/>
      <protection hidden="1" locked="0"/>
    </xf>
    <xf numFmtId="4" fontId="5" fillId="33" borderId="10" xfId="47" applyNumberFormat="1" applyFont="1" applyFill="1" applyBorder="1" applyAlignment="1" applyProtection="1">
      <alignment vertical="center" shrinkToFit="1"/>
      <protection hidden="1"/>
    </xf>
    <xf numFmtId="0" fontId="5" fillId="33" borderId="10" xfId="47" applyFont="1" applyFill="1" applyBorder="1" applyAlignment="1" applyProtection="1">
      <alignment vertical="center" shrinkToFit="1"/>
      <protection hidden="1"/>
    </xf>
    <xf numFmtId="0" fontId="0" fillId="0" borderId="12" xfId="0" applyBorder="1" applyAlignment="1">
      <alignment/>
    </xf>
    <xf numFmtId="4" fontId="50" fillId="0" borderId="12" xfId="0" applyNumberFormat="1" applyFont="1" applyBorder="1" applyAlignment="1">
      <alignment/>
    </xf>
    <xf numFmtId="0" fontId="51" fillId="0" borderId="0" xfId="0" applyFont="1" applyAlignment="1">
      <alignment/>
    </xf>
    <xf numFmtId="4" fontId="5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2 2" xfId="50"/>
    <cellStyle name="normální 3 2 3" xfId="51"/>
    <cellStyle name="normální 4" xfId="52"/>
    <cellStyle name="normální 5" xfId="53"/>
    <cellStyle name="normální 6" xfId="54"/>
    <cellStyle name="normální 7" xfId="55"/>
    <cellStyle name="Normální 8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1333500</xdr:colOff>
      <xdr:row>1</xdr:row>
      <xdr:rowOff>0</xdr:rowOff>
    </xdr:to>
    <xdr:sp macro="[1]!vyskaRadkuMISO">
      <xdr:nvSpPr>
        <xdr:cNvPr id="1" name="Obdélník 1"/>
        <xdr:cNvSpPr>
          <a:spLocks/>
        </xdr:cNvSpPr>
      </xdr:nvSpPr>
      <xdr:spPr>
        <a:xfrm>
          <a:off x="1200150" y="304800"/>
          <a:ext cx="1276350" cy="0"/>
        </a:xfrm>
        <a:prstGeom prst="rect">
          <a:avLst/>
        </a:prstGeom>
        <a:solidFill>
          <a:srgbClr val="C4BD97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1</xdr:row>
      <xdr:rowOff>0</xdr:rowOff>
    </xdr:from>
    <xdr:to>
      <xdr:col>1</xdr:col>
      <xdr:colOff>2495550</xdr:colOff>
      <xdr:row>1</xdr:row>
      <xdr:rowOff>0</xdr:rowOff>
    </xdr:to>
    <xdr:sp macro="[1]!vyskaPismaMISO">
      <xdr:nvSpPr>
        <xdr:cNvPr id="2" name="Obdélník 2"/>
        <xdr:cNvSpPr>
          <a:spLocks/>
        </xdr:cNvSpPr>
      </xdr:nvSpPr>
      <xdr:spPr>
        <a:xfrm>
          <a:off x="2514600" y="304800"/>
          <a:ext cx="1123950" cy="0"/>
        </a:xfrm>
        <a:prstGeom prst="rect">
          <a:avLst/>
        </a:prstGeom>
        <a:solidFill>
          <a:srgbClr val="C4BD97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výška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písma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O\GORISS\PROG\miso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TOVÉ ZMĚNY zal"/>
      <sheetName val="ROZPOČET_prij"/>
      <sheetName val="uprROZPvyd"/>
      <sheetName val="uprROZPprij"/>
      <sheetName val="ROZPOČET_prij star"/>
      <sheetName val="ROZPOČET_VYD"/>
      <sheetName val="ROZPOČET_VYD_arch"/>
      <sheetName val="rozpoctovy_vyhled"/>
      <sheetName val="VYcelý rok - 1"/>
      <sheetName val="PRIcelý rok - 1"/>
      <sheetName val="Novy_ROZPOČET_VYD"/>
      <sheetName val="tiskZmeny"/>
      <sheetName val="Novy_ROZPOČET_prij"/>
      <sheetName val="ROZPOČTOVÉ ZMĚNY"/>
      <sheetName val="HELP 2"/>
      <sheetName val="seznam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vyd1"/>
      <sheetName val="FINKA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miso"/>
    </sheetNames>
    <definedNames>
      <definedName name="vyskaPismaMISO"/>
      <definedName name="vyskaRadkuMIS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7.140625" style="0" customWidth="1"/>
    <col min="2" max="2" width="49.57421875" style="0" customWidth="1"/>
    <col min="3" max="3" width="14.421875" style="0" customWidth="1"/>
    <col min="4" max="4" width="14.140625" style="0" customWidth="1"/>
    <col min="5" max="5" width="15.7109375" style="0" customWidth="1"/>
  </cols>
  <sheetData>
    <row r="1" spans="2:4" ht="24" thickBot="1">
      <c r="B1" s="24" t="s">
        <v>74</v>
      </c>
      <c r="C1" s="24"/>
      <c r="D1">
        <v>2019</v>
      </c>
    </row>
    <row r="2" spans="1:5" ht="16.5" thickBot="1">
      <c r="A2" s="2" t="s">
        <v>0</v>
      </c>
      <c r="B2" s="1" t="s">
        <v>1</v>
      </c>
      <c r="C2" s="1"/>
      <c r="D2" s="1" t="s">
        <v>76</v>
      </c>
      <c r="E2" s="3" t="s">
        <v>2</v>
      </c>
    </row>
    <row r="3" spans="1:5" ht="15">
      <c r="A3" s="4" t="s">
        <v>3</v>
      </c>
      <c r="B3" s="4" t="s">
        <v>4</v>
      </c>
      <c r="C3" s="4"/>
      <c r="D3" s="5">
        <v>5000000</v>
      </c>
      <c r="E3" s="6"/>
    </row>
    <row r="4" spans="1:5" ht="15">
      <c r="A4" s="7" t="s">
        <v>3</v>
      </c>
      <c r="B4" s="7" t="s">
        <v>5</v>
      </c>
      <c r="C4" s="7"/>
      <c r="D4" s="8">
        <v>80000</v>
      </c>
      <c r="E4" s="10"/>
    </row>
    <row r="5" spans="1:5" ht="15">
      <c r="A5" s="7" t="s">
        <v>3</v>
      </c>
      <c r="B5" s="7" t="s">
        <v>6</v>
      </c>
      <c r="C5" s="7"/>
      <c r="D5" s="8">
        <v>410000</v>
      </c>
      <c r="E5" s="10"/>
    </row>
    <row r="6" spans="1:5" ht="15">
      <c r="A6" s="7" t="s">
        <v>3</v>
      </c>
      <c r="B6" s="7" t="s">
        <v>7</v>
      </c>
      <c r="C6" s="7"/>
      <c r="D6" s="8">
        <v>4200000</v>
      </c>
      <c r="E6" s="10"/>
    </row>
    <row r="7" spans="1:5" ht="15">
      <c r="A7" s="7" t="s">
        <v>3</v>
      </c>
      <c r="B7" s="7" t="s">
        <v>8</v>
      </c>
      <c r="C7" s="7"/>
      <c r="D7" s="8">
        <v>0</v>
      </c>
      <c r="E7" s="10"/>
    </row>
    <row r="8" spans="1:5" ht="15">
      <c r="A8" s="7" t="s">
        <v>3</v>
      </c>
      <c r="B8" s="7" t="s">
        <v>9</v>
      </c>
      <c r="C8" s="7"/>
      <c r="D8" s="8">
        <v>10400000</v>
      </c>
      <c r="E8" s="10"/>
    </row>
    <row r="9" spans="1:5" ht="15">
      <c r="A9" s="7" t="s">
        <v>3</v>
      </c>
      <c r="B9" s="7" t="s">
        <v>10</v>
      </c>
      <c r="C9" s="7"/>
      <c r="D9" s="8">
        <v>1000</v>
      </c>
      <c r="E9" s="10"/>
    </row>
    <row r="10" spans="1:5" ht="15">
      <c r="A10" s="7" t="s">
        <v>3</v>
      </c>
      <c r="B10" s="7" t="s">
        <v>11</v>
      </c>
      <c r="C10" s="7"/>
      <c r="D10" s="8">
        <v>880000</v>
      </c>
      <c r="E10" s="10"/>
    </row>
    <row r="11" spans="1:5" ht="15">
      <c r="A11" s="7" t="s">
        <v>3</v>
      </c>
      <c r="B11" s="7" t="s">
        <v>12</v>
      </c>
      <c r="C11" s="7"/>
      <c r="D11" s="8">
        <v>27000</v>
      </c>
      <c r="E11" s="10"/>
    </row>
    <row r="12" spans="1:5" ht="15">
      <c r="A12" s="7" t="s">
        <v>3</v>
      </c>
      <c r="B12" s="7" t="s">
        <v>13</v>
      </c>
      <c r="C12" s="7"/>
      <c r="D12" s="8">
        <v>8000</v>
      </c>
      <c r="E12" s="10"/>
    </row>
    <row r="13" spans="1:5" ht="15">
      <c r="A13" s="7" t="s">
        <v>3</v>
      </c>
      <c r="B13" s="7" t="s">
        <v>14</v>
      </c>
      <c r="C13" s="7"/>
      <c r="D13" s="8">
        <v>50000</v>
      </c>
      <c r="E13" s="10"/>
    </row>
    <row r="14" spans="1:5" ht="15">
      <c r="A14" s="7" t="s">
        <v>3</v>
      </c>
      <c r="B14" s="7" t="s">
        <v>15</v>
      </c>
      <c r="C14" s="7"/>
      <c r="D14" s="8">
        <v>15000</v>
      </c>
      <c r="E14" s="10"/>
    </row>
    <row r="15" spans="1:5" ht="15">
      <c r="A15" s="7" t="s">
        <v>3</v>
      </c>
      <c r="B15" s="7" t="s">
        <v>16</v>
      </c>
      <c r="C15" s="7"/>
      <c r="D15" s="8">
        <v>90000</v>
      </c>
      <c r="E15" s="10"/>
    </row>
    <row r="16" spans="1:5" ht="15">
      <c r="A16" s="7" t="s">
        <v>3</v>
      </c>
      <c r="B16" s="7" t="s">
        <v>17</v>
      </c>
      <c r="C16" s="7"/>
      <c r="D16" s="8">
        <v>580000</v>
      </c>
      <c r="E16" s="10"/>
    </row>
    <row r="17" spans="1:5" ht="15">
      <c r="A17" s="7" t="s">
        <v>3</v>
      </c>
      <c r="B17" s="7" t="s">
        <v>18</v>
      </c>
      <c r="C17" s="7"/>
      <c r="D17" s="8">
        <v>0</v>
      </c>
      <c r="E17" s="10"/>
    </row>
    <row r="18" spans="1:5" ht="15">
      <c r="A18" s="7" t="s">
        <v>19</v>
      </c>
      <c r="B18" s="7"/>
      <c r="C18" s="7"/>
      <c r="D18" s="9">
        <v>0</v>
      </c>
      <c r="E18" s="10"/>
    </row>
    <row r="19" spans="1:5" ht="15">
      <c r="A19" s="7" t="s">
        <v>20</v>
      </c>
      <c r="B19" s="7"/>
      <c r="C19" s="7"/>
      <c r="D19" s="9">
        <v>70000</v>
      </c>
      <c r="E19" s="10"/>
    </row>
    <row r="20" spans="1:5" ht="15">
      <c r="A20" s="7" t="s">
        <v>21</v>
      </c>
      <c r="B20" s="7"/>
      <c r="C20" s="7"/>
      <c r="D20" s="9">
        <v>11000</v>
      </c>
      <c r="E20" s="10"/>
    </row>
    <row r="21" spans="1:5" ht="15">
      <c r="A21" s="7" t="s">
        <v>22</v>
      </c>
      <c r="B21" s="7"/>
      <c r="C21" s="7"/>
      <c r="D21" s="9">
        <v>20000</v>
      </c>
      <c r="E21" s="10"/>
    </row>
    <row r="22" spans="1:5" ht="15">
      <c r="A22" s="7" t="s">
        <v>23</v>
      </c>
      <c r="B22" s="7"/>
      <c r="C22" s="7"/>
      <c r="D22" s="9">
        <v>10000</v>
      </c>
      <c r="E22" s="10"/>
    </row>
    <row r="23" spans="1:5" ht="15">
      <c r="A23" s="7" t="s">
        <v>24</v>
      </c>
      <c r="B23" s="7"/>
      <c r="C23" s="7"/>
      <c r="D23" s="9">
        <v>1000</v>
      </c>
      <c r="E23" s="10"/>
    </row>
    <row r="24" spans="1:5" ht="15">
      <c r="A24" s="7" t="s">
        <v>25</v>
      </c>
      <c r="B24" s="7"/>
      <c r="C24" s="7"/>
      <c r="D24" s="9">
        <v>2000</v>
      </c>
      <c r="E24" s="10"/>
    </row>
    <row r="25" spans="1:5" ht="15">
      <c r="A25" s="7" t="s">
        <v>26</v>
      </c>
      <c r="B25" s="7"/>
      <c r="C25" s="7"/>
      <c r="D25" s="9">
        <v>5000</v>
      </c>
      <c r="E25" s="10"/>
    </row>
    <row r="26" spans="1:5" ht="15">
      <c r="A26" s="7" t="s">
        <v>27</v>
      </c>
      <c r="B26" s="7"/>
      <c r="C26" s="7"/>
      <c r="D26" s="9">
        <v>0</v>
      </c>
      <c r="E26" s="10"/>
    </row>
    <row r="27" spans="1:5" ht="15">
      <c r="A27" s="7" t="s">
        <v>28</v>
      </c>
      <c r="B27" s="7"/>
      <c r="C27" s="7"/>
      <c r="D27" s="9">
        <v>5000</v>
      </c>
      <c r="E27" s="10"/>
    </row>
    <row r="28" spans="1:5" ht="15">
      <c r="A28" s="7" t="s">
        <v>29</v>
      </c>
      <c r="B28" s="7"/>
      <c r="C28" s="7"/>
      <c r="D28" s="9">
        <v>5000</v>
      </c>
      <c r="E28" s="10"/>
    </row>
    <row r="29" spans="1:5" ht="15">
      <c r="A29" s="7" t="s">
        <v>30</v>
      </c>
      <c r="B29" s="7"/>
      <c r="C29" s="7"/>
      <c r="D29" s="9">
        <v>253000</v>
      </c>
      <c r="E29" s="10"/>
    </row>
    <row r="30" spans="1:5" ht="15">
      <c r="A30" s="7" t="s">
        <v>31</v>
      </c>
      <c r="B30" s="7"/>
      <c r="C30" s="7"/>
      <c r="D30" s="9">
        <v>236000</v>
      </c>
      <c r="E30" s="10"/>
    </row>
    <row r="31" spans="1:5" ht="15">
      <c r="A31" s="7" t="s">
        <v>32</v>
      </c>
      <c r="B31" s="7"/>
      <c r="C31" s="7"/>
      <c r="D31" s="9">
        <v>12000</v>
      </c>
      <c r="E31" s="10"/>
    </row>
    <row r="32" spans="1:5" ht="15">
      <c r="A32" s="7" t="s">
        <v>33</v>
      </c>
      <c r="B32" s="7"/>
      <c r="C32" s="7"/>
      <c r="D32" s="9">
        <v>2500</v>
      </c>
      <c r="E32" s="10"/>
    </row>
    <row r="33" spans="1:5" ht="15">
      <c r="A33" s="7" t="s">
        <v>34</v>
      </c>
      <c r="B33" s="7"/>
      <c r="C33" s="7"/>
      <c r="D33" s="9">
        <v>20000</v>
      </c>
      <c r="E33" s="10"/>
    </row>
    <row r="34" spans="1:5" ht="15">
      <c r="A34" s="7" t="s">
        <v>35</v>
      </c>
      <c r="B34" s="7"/>
      <c r="C34" s="7"/>
      <c r="D34" s="9">
        <v>0</v>
      </c>
      <c r="E34" s="10"/>
    </row>
    <row r="35" spans="1:5" ht="15">
      <c r="A35" s="7" t="s">
        <v>36</v>
      </c>
      <c r="B35" s="7"/>
      <c r="C35" s="7"/>
      <c r="D35" s="9">
        <v>120000</v>
      </c>
      <c r="E35" s="10"/>
    </row>
    <row r="36" spans="1:5" ht="15">
      <c r="A36" s="7" t="s">
        <v>37</v>
      </c>
      <c r="B36" s="7"/>
      <c r="C36" s="7"/>
      <c r="D36" s="9">
        <v>290000</v>
      </c>
      <c r="E36" s="10"/>
    </row>
    <row r="37" spans="1:5" ht="15">
      <c r="A37" s="7" t="s">
        <v>38</v>
      </c>
      <c r="B37" s="7"/>
      <c r="C37" s="7"/>
      <c r="D37" s="9">
        <v>5000</v>
      </c>
      <c r="E37" s="10"/>
    </row>
    <row r="38" spans="1:5" ht="15">
      <c r="A38" s="7" t="s">
        <v>39</v>
      </c>
      <c r="B38" s="7"/>
      <c r="C38" s="7"/>
      <c r="D38" s="9">
        <v>326000</v>
      </c>
      <c r="E38" s="10"/>
    </row>
    <row r="39" spans="1:5" ht="15">
      <c r="A39" s="7" t="s">
        <v>40</v>
      </c>
      <c r="B39" s="7"/>
      <c r="C39" s="7"/>
      <c r="D39" s="9">
        <v>500</v>
      </c>
      <c r="E39" s="10"/>
    </row>
    <row r="40" spans="1:5" ht="15">
      <c r="A40" s="7" t="s">
        <v>41</v>
      </c>
      <c r="B40" s="7"/>
      <c r="C40" s="7"/>
      <c r="D40" s="9">
        <v>0</v>
      </c>
      <c r="E40" s="10"/>
    </row>
    <row r="41" spans="1:5" ht="15">
      <c r="A41" s="7" t="s">
        <v>42</v>
      </c>
      <c r="B41" s="7"/>
      <c r="C41" s="7"/>
      <c r="D41" s="9">
        <v>5000</v>
      </c>
      <c r="E41" s="10"/>
    </row>
    <row r="42" spans="1:5" ht="15">
      <c r="A42" s="7" t="s">
        <v>43</v>
      </c>
      <c r="B42" s="7"/>
      <c r="C42" s="7"/>
      <c r="D42" s="11">
        <v>23140000</v>
      </c>
      <c r="E42" s="10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9">
      <selection activeCell="C53" sqref="C53"/>
    </sheetView>
  </sheetViews>
  <sheetFormatPr defaultColWidth="9.140625" defaultRowHeight="15"/>
  <cols>
    <col min="1" max="1" width="17.140625" style="0" customWidth="1"/>
    <col min="2" max="2" width="55.140625" style="0" customWidth="1"/>
    <col min="3" max="3" width="14.140625" style="0" customWidth="1"/>
    <col min="4" max="4" width="18.28125" style="0" customWidth="1"/>
  </cols>
  <sheetData>
    <row r="1" spans="2:4" ht="24" thickBot="1">
      <c r="B1" s="24" t="s">
        <v>74</v>
      </c>
      <c r="D1">
        <v>2019</v>
      </c>
    </row>
    <row r="2" spans="1:4" ht="16.5" thickBot="1">
      <c r="A2" s="21" t="s">
        <v>0</v>
      </c>
      <c r="B2" s="20" t="s">
        <v>1</v>
      </c>
      <c r="C2" s="1" t="s">
        <v>76</v>
      </c>
      <c r="D2" s="3" t="s">
        <v>2</v>
      </c>
    </row>
    <row r="3" spans="1:4" s="12" customFormat="1" ht="15">
      <c r="A3" s="15" t="s">
        <v>70</v>
      </c>
      <c r="B3" s="15"/>
      <c r="C3" s="18">
        <v>10000</v>
      </c>
      <c r="D3" s="13"/>
    </row>
    <row r="4" spans="1:4" s="12" customFormat="1" ht="15">
      <c r="A4" s="15" t="s">
        <v>69</v>
      </c>
      <c r="B4" s="15"/>
      <c r="C4" s="18">
        <v>10400</v>
      </c>
      <c r="D4" s="13"/>
    </row>
    <row r="5" spans="1:4" s="12" customFormat="1" ht="15">
      <c r="A5" s="15" t="s">
        <v>19</v>
      </c>
      <c r="B5" s="15"/>
      <c r="C5" s="18">
        <v>100000</v>
      </c>
      <c r="D5" s="13"/>
    </row>
    <row r="6" spans="1:4" s="12" customFormat="1" ht="15">
      <c r="A6" s="15" t="s">
        <v>20</v>
      </c>
      <c r="B6" s="15"/>
      <c r="C6" s="18">
        <v>0</v>
      </c>
      <c r="D6" s="13"/>
    </row>
    <row r="7" spans="1:4" s="12" customFormat="1" ht="15">
      <c r="A7" s="15" t="s">
        <v>68</v>
      </c>
      <c r="B7" s="15"/>
      <c r="C7" s="18">
        <v>24000</v>
      </c>
      <c r="D7" s="13"/>
    </row>
    <row r="8" spans="1:4" s="12" customFormat="1" ht="15">
      <c r="A8" s="15" t="s">
        <v>67</v>
      </c>
      <c r="B8" s="15"/>
      <c r="C8" s="18">
        <v>32500</v>
      </c>
      <c r="D8" s="13"/>
    </row>
    <row r="9" spans="1:4" s="12" customFormat="1" ht="15">
      <c r="A9" s="15" t="s">
        <v>66</v>
      </c>
      <c r="B9" s="15"/>
      <c r="C9" s="18">
        <v>13200000</v>
      </c>
      <c r="D9" s="13"/>
    </row>
    <row r="10" spans="1:4" s="12" customFormat="1" ht="15">
      <c r="A10" s="15" t="s">
        <v>65</v>
      </c>
      <c r="B10" s="15"/>
      <c r="C10" s="18">
        <v>0</v>
      </c>
      <c r="D10" s="13"/>
    </row>
    <row r="11" spans="1:4" s="12" customFormat="1" ht="15">
      <c r="A11" s="15" t="s">
        <v>64</v>
      </c>
      <c r="B11" s="15"/>
      <c r="C11" s="18">
        <v>384000</v>
      </c>
      <c r="D11" s="13"/>
    </row>
    <row r="12" spans="1:4" s="12" customFormat="1" ht="15">
      <c r="A12" s="15" t="s">
        <v>21</v>
      </c>
      <c r="B12" s="15"/>
      <c r="C12" s="18">
        <v>1200</v>
      </c>
      <c r="D12" s="13"/>
    </row>
    <row r="13" spans="1:4" s="12" customFormat="1" ht="15">
      <c r="A13" s="15" t="s">
        <v>22</v>
      </c>
      <c r="B13" s="15"/>
      <c r="C13" s="18">
        <v>5000</v>
      </c>
      <c r="D13" s="13"/>
    </row>
    <row r="14" spans="1:4" s="12" customFormat="1" ht="15">
      <c r="A14" s="15" t="s">
        <v>3</v>
      </c>
      <c r="B14" s="15" t="s">
        <v>63</v>
      </c>
      <c r="C14" s="19">
        <v>1460000</v>
      </c>
      <c r="D14" s="13"/>
    </row>
    <row r="15" spans="1:4" s="12" customFormat="1" ht="15">
      <c r="A15" s="15" t="s">
        <v>62</v>
      </c>
      <c r="B15" s="15"/>
      <c r="C15" s="18">
        <v>1530000</v>
      </c>
      <c r="D15" s="13"/>
    </row>
    <row r="16" spans="1:4" s="12" customFormat="1" ht="15">
      <c r="A16" s="15" t="s">
        <v>23</v>
      </c>
      <c r="B16" s="15"/>
      <c r="C16" s="18">
        <v>17000</v>
      </c>
      <c r="D16" s="13"/>
    </row>
    <row r="17" spans="1:4" s="12" customFormat="1" ht="15">
      <c r="A17" s="15" t="s">
        <v>24</v>
      </c>
      <c r="B17" s="15"/>
      <c r="C17" s="18">
        <v>13000</v>
      </c>
      <c r="D17" s="13"/>
    </row>
    <row r="18" spans="1:4" s="12" customFormat="1" ht="15">
      <c r="A18" s="15" t="s">
        <v>25</v>
      </c>
      <c r="B18" s="15"/>
      <c r="C18" s="18">
        <v>54200</v>
      </c>
      <c r="D18" s="13"/>
    </row>
    <row r="19" spans="1:4" s="12" customFormat="1" ht="15">
      <c r="A19" s="15" t="s">
        <v>26</v>
      </c>
      <c r="B19" s="15"/>
      <c r="C19" s="18">
        <v>230000</v>
      </c>
      <c r="D19" s="13"/>
    </row>
    <row r="20" spans="1:4" s="12" customFormat="1" ht="15">
      <c r="A20" s="15" t="s">
        <v>27</v>
      </c>
      <c r="B20" s="15"/>
      <c r="C20" s="18">
        <v>23000</v>
      </c>
      <c r="D20" s="13"/>
    </row>
    <row r="21" spans="1:4" s="12" customFormat="1" ht="15">
      <c r="A21" s="15" t="s">
        <v>28</v>
      </c>
      <c r="B21" s="15"/>
      <c r="C21" s="18">
        <v>85000</v>
      </c>
      <c r="D21" s="13"/>
    </row>
    <row r="22" spans="1:4" s="12" customFormat="1" ht="15">
      <c r="A22" s="15" t="s">
        <v>61</v>
      </c>
      <c r="B22" s="15"/>
      <c r="C22" s="18">
        <v>20000</v>
      </c>
      <c r="D22" s="13"/>
    </row>
    <row r="23" spans="1:4" s="12" customFormat="1" ht="15">
      <c r="A23" s="15" t="s">
        <v>60</v>
      </c>
      <c r="B23" s="15"/>
      <c r="C23" s="18">
        <v>28500</v>
      </c>
      <c r="D23" s="13"/>
    </row>
    <row r="24" spans="1:4" s="12" customFormat="1" ht="15">
      <c r="A24" s="15" t="s">
        <v>59</v>
      </c>
      <c r="B24" s="15"/>
      <c r="C24" s="18">
        <v>108000</v>
      </c>
      <c r="D24" s="13"/>
    </row>
    <row r="25" spans="1:4" s="12" customFormat="1" ht="15">
      <c r="A25" s="15" t="s">
        <v>29</v>
      </c>
      <c r="B25" s="15"/>
      <c r="C25" s="18">
        <v>704000</v>
      </c>
      <c r="D25" s="13"/>
    </row>
    <row r="26" spans="1:4" s="12" customFormat="1" ht="15">
      <c r="A26" s="15" t="s">
        <v>58</v>
      </c>
      <c r="B26" s="15"/>
      <c r="C26" s="18">
        <v>400000</v>
      </c>
      <c r="D26" s="13"/>
    </row>
    <row r="27" spans="1:4" s="12" customFormat="1" ht="15">
      <c r="A27" s="15" t="s">
        <v>30</v>
      </c>
      <c r="B27" s="15"/>
      <c r="C27" s="18">
        <v>123000</v>
      </c>
      <c r="D27" s="13"/>
    </row>
    <row r="28" spans="1:4" s="12" customFormat="1" ht="15">
      <c r="A28" s="15" t="s">
        <v>31</v>
      </c>
      <c r="B28" s="15"/>
      <c r="C28" s="18">
        <v>57000</v>
      </c>
      <c r="D28" s="13"/>
    </row>
    <row r="29" spans="1:4" s="12" customFormat="1" ht="15">
      <c r="A29" s="15" t="s">
        <v>57</v>
      </c>
      <c r="B29" s="15"/>
      <c r="C29" s="18">
        <v>230000</v>
      </c>
      <c r="D29" s="13"/>
    </row>
    <row r="30" spans="1:4" s="12" customFormat="1" ht="15">
      <c r="A30" s="15" t="s">
        <v>32</v>
      </c>
      <c r="B30" s="15"/>
      <c r="C30" s="18">
        <v>13000</v>
      </c>
      <c r="D30" s="13"/>
    </row>
    <row r="31" spans="1:4" s="12" customFormat="1" ht="15">
      <c r="A31" s="15" t="s">
        <v>35</v>
      </c>
      <c r="B31" s="15"/>
      <c r="C31" s="18">
        <v>20000</v>
      </c>
      <c r="D31" s="13"/>
    </row>
    <row r="32" spans="1:4" s="12" customFormat="1" ht="15">
      <c r="A32" s="15" t="s">
        <v>36</v>
      </c>
      <c r="B32" s="15"/>
      <c r="C32" s="18">
        <v>987000</v>
      </c>
      <c r="D32" s="13"/>
    </row>
    <row r="33" spans="1:4" s="12" customFormat="1" ht="15">
      <c r="A33" s="15" t="s">
        <v>56</v>
      </c>
      <c r="B33" s="15"/>
      <c r="C33" s="18">
        <v>100000</v>
      </c>
      <c r="D33" s="13"/>
    </row>
    <row r="34" spans="1:4" s="12" customFormat="1" ht="15">
      <c r="A34" s="15" t="s">
        <v>38</v>
      </c>
      <c r="B34" s="15"/>
      <c r="C34" s="18">
        <v>8330000</v>
      </c>
      <c r="D34" s="13"/>
    </row>
    <row r="35" spans="1:4" s="12" customFormat="1" ht="15">
      <c r="A35" s="15" t="s">
        <v>55</v>
      </c>
      <c r="B35" s="15"/>
      <c r="C35" s="18">
        <v>2817500</v>
      </c>
      <c r="D35" s="13"/>
    </row>
    <row r="36" spans="1:4" s="12" customFormat="1" ht="15">
      <c r="A36" s="15" t="s">
        <v>54</v>
      </c>
      <c r="B36" s="15"/>
      <c r="C36" s="18">
        <v>25500</v>
      </c>
      <c r="D36" s="13"/>
    </row>
    <row r="37" spans="1:4" s="12" customFormat="1" ht="15">
      <c r="A37" s="15" t="s">
        <v>53</v>
      </c>
      <c r="B37" s="15"/>
      <c r="C37" s="18">
        <v>0</v>
      </c>
      <c r="D37" s="13"/>
    </row>
    <row r="38" spans="1:4" s="12" customFormat="1" ht="15">
      <c r="A38" s="15" t="s">
        <v>52</v>
      </c>
      <c r="B38" s="15"/>
      <c r="C38" s="18">
        <v>10000</v>
      </c>
      <c r="D38" s="13"/>
    </row>
    <row r="39" spans="1:4" s="12" customFormat="1" ht="15">
      <c r="A39" s="15" t="s">
        <v>51</v>
      </c>
      <c r="B39" s="15"/>
      <c r="C39" s="18">
        <v>194000</v>
      </c>
      <c r="D39" s="13"/>
    </row>
    <row r="40" spans="1:4" s="12" customFormat="1" ht="15">
      <c r="A40" s="15" t="s">
        <v>50</v>
      </c>
      <c r="B40" s="15"/>
      <c r="C40" s="18">
        <v>1561600</v>
      </c>
      <c r="D40" s="13"/>
    </row>
    <row r="41" spans="1:4" s="12" customFormat="1" ht="15">
      <c r="A41" s="15" t="s">
        <v>39</v>
      </c>
      <c r="B41" s="15"/>
      <c r="C41" s="18">
        <v>1924500</v>
      </c>
      <c r="D41" s="13"/>
    </row>
    <row r="42" spans="1:4" s="12" customFormat="1" ht="15">
      <c r="A42" s="15" t="s">
        <v>40</v>
      </c>
      <c r="B42" s="15"/>
      <c r="C42" s="18">
        <v>18000</v>
      </c>
      <c r="D42" s="13"/>
    </row>
    <row r="43" spans="1:4" s="12" customFormat="1" ht="15">
      <c r="A43" s="15" t="s">
        <v>49</v>
      </c>
      <c r="B43" s="15"/>
      <c r="C43" s="18">
        <v>70000</v>
      </c>
      <c r="D43" s="13"/>
    </row>
    <row r="44" spans="1:4" s="12" customFormat="1" ht="15">
      <c r="A44" s="15" t="s">
        <v>41</v>
      </c>
      <c r="B44" s="15"/>
      <c r="C44" s="18">
        <v>0</v>
      </c>
      <c r="D44" s="13"/>
    </row>
    <row r="45" spans="1:4" s="12" customFormat="1" ht="15">
      <c r="A45" s="15" t="s">
        <v>48</v>
      </c>
      <c r="B45" s="15"/>
      <c r="C45" s="18">
        <v>80000</v>
      </c>
      <c r="D45" s="13"/>
    </row>
    <row r="46" spans="1:4" s="12" customFormat="1" ht="15">
      <c r="A46" s="15" t="s">
        <v>47</v>
      </c>
      <c r="B46" s="15"/>
      <c r="C46" s="18">
        <v>0</v>
      </c>
      <c r="D46" s="13"/>
    </row>
    <row r="47" spans="1:4" s="12" customFormat="1" ht="15">
      <c r="A47" s="15" t="s">
        <v>42</v>
      </c>
      <c r="B47" s="15"/>
      <c r="C47" s="18">
        <v>71000</v>
      </c>
      <c r="D47" s="13"/>
    </row>
    <row r="48" spans="1:4" s="12" customFormat="1" ht="15">
      <c r="A48" s="15" t="s">
        <v>73</v>
      </c>
      <c r="B48" s="15"/>
      <c r="C48" s="17">
        <f>SUM(C3:C47)-C14</f>
        <v>33611900</v>
      </c>
      <c r="D48" s="13"/>
    </row>
    <row r="49" spans="1:4" s="12" customFormat="1" ht="15">
      <c r="A49" s="15"/>
      <c r="B49" s="15" t="s">
        <v>46</v>
      </c>
      <c r="C49" s="19">
        <v>28500000</v>
      </c>
      <c r="D49" s="13"/>
    </row>
    <row r="50" spans="1:4" s="12" customFormat="1" ht="15">
      <c r="A50" s="15"/>
      <c r="B50" s="15" t="s">
        <v>45</v>
      </c>
      <c r="C50" s="19">
        <v>-1002000</v>
      </c>
      <c r="D50" s="13"/>
    </row>
    <row r="51" spans="1:4" s="12" customFormat="1" ht="15">
      <c r="A51" s="16" t="s">
        <v>44</v>
      </c>
      <c r="B51" s="15"/>
      <c r="C51" s="14">
        <f>SUM(C49:C50)</f>
        <v>27498000</v>
      </c>
      <c r="D51" s="13"/>
    </row>
    <row r="52" spans="1:4" ht="15">
      <c r="A52" s="22" t="s">
        <v>72</v>
      </c>
      <c r="B52" s="22"/>
      <c r="C52" s="23">
        <v>17026100</v>
      </c>
      <c r="D52" s="22"/>
    </row>
    <row r="53" spans="1:4" ht="15">
      <c r="A53" s="26" t="s">
        <v>71</v>
      </c>
      <c r="B53" s="27"/>
      <c r="C53" s="25">
        <f>C48+C52</f>
        <v>50638000</v>
      </c>
      <c r="D53" s="22"/>
    </row>
    <row r="55" ht="15">
      <c r="B55" t="s">
        <v>75</v>
      </c>
    </row>
  </sheetData>
  <sheetProtection/>
  <mergeCells count="1">
    <mergeCell ref="A53:B53"/>
  </mergeCells>
  <printOptions/>
  <pageMargins left="0.7" right="0.7" top="0.17" bottom="0.17" header="0.17" footer="0.17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Magda</cp:lastModifiedBy>
  <cp:lastPrinted>2018-11-30T10:04:03Z</cp:lastPrinted>
  <dcterms:created xsi:type="dcterms:W3CDTF">2016-04-24T07:59:01Z</dcterms:created>
  <dcterms:modified xsi:type="dcterms:W3CDTF">2019-01-15T09:50:35Z</dcterms:modified>
  <cp:category/>
  <cp:version/>
  <cp:contentType/>
  <cp:contentStatus/>
</cp:coreProperties>
</file>