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Příjmy" sheetId="4" r:id="rId1"/>
    <sheet name="Výdaje a financování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8" i="2" l="1"/>
  <c r="D48" i="2"/>
  <c r="E48" i="2"/>
  <c r="F48" i="2"/>
  <c r="G48" i="2"/>
  <c r="C58" i="4" l="1"/>
  <c r="D58" i="4"/>
  <c r="E58" i="4"/>
  <c r="F58" i="4"/>
  <c r="G58" i="4"/>
  <c r="G53" i="2" l="1"/>
</calcChain>
</file>

<file path=xl/sharedStrings.xml><?xml version="1.0" encoding="utf-8"?>
<sst xmlns="http://schemas.openxmlformats.org/spreadsheetml/2006/main" count="167" uniqueCount="116">
  <si>
    <t>PARAGRAF</t>
  </si>
  <si>
    <t>POLOŽKA</t>
  </si>
  <si>
    <t>SCHV R  2020</t>
  </si>
  <si>
    <t>UPR R  2020</t>
  </si>
  <si>
    <t>SKUT  2019</t>
  </si>
  <si>
    <t/>
  </si>
  <si>
    <t xml:space="preserve">  1111  Daň z příjmů fyzických osob placená plátci</t>
  </si>
  <si>
    <t xml:space="preserve">  1112  Daň z příjmů fyzických osob placená poplatníky</t>
  </si>
  <si>
    <t xml:space="preserve">  1113  Daň z příjmů fyzických osob vybíraná srážkou</t>
  </si>
  <si>
    <t xml:space="preserve">  1121  Daň z příjmů právnických osob</t>
  </si>
  <si>
    <t xml:space="preserve">  1122  Daň z příjmů právnických osob za obce</t>
  </si>
  <si>
    <t xml:space="preserve">  1211  Daň z přidané hodnoty</t>
  </si>
  <si>
    <t xml:space="preserve">  1334  Odvody za odnětí půdy ze zemědělského půdního fond</t>
  </si>
  <si>
    <t xml:space="preserve">  1335  Poplatky za odnětí pozemků plnění funkcí lesa</t>
  </si>
  <si>
    <t xml:space="preserve">  1340  Poplatek za provoz, shrom.,.. a odstr. kom. odpadu</t>
  </si>
  <si>
    <t xml:space="preserve">  1341  Poplatek ze psů</t>
  </si>
  <si>
    <t xml:space="preserve">  1342  Poplatek za lázeňský nebo rekreační pobyt</t>
  </si>
  <si>
    <t xml:space="preserve">  1343  Poplatek za užívání veřejného prostranství</t>
  </si>
  <si>
    <t xml:space="preserve">  1345  Poplatek z ubytovací kapacity</t>
  </si>
  <si>
    <t xml:space="preserve">  1356  Příjmy úhrad za dobývání nerostů a popl.za geol.pr</t>
  </si>
  <si>
    <t xml:space="preserve">  1361  Správní poplatky</t>
  </si>
  <si>
    <t xml:space="preserve">  1381  Daň z hazardních her</t>
  </si>
  <si>
    <t xml:space="preserve">  1382  Zrušený odvod z loterií a pod.her kromě výh.hr.př.</t>
  </si>
  <si>
    <t xml:space="preserve">  1511  Daň z nemovitých věcí</t>
  </si>
  <si>
    <t xml:space="preserve">  2451  Splátky půjčených prostředků od přísp.organizací</t>
  </si>
  <si>
    <t xml:space="preserve">  4111  Neinvestiční přijaté transf.z všeob.pokl.správy SR</t>
  </si>
  <si>
    <t xml:space="preserve">  4112  Neinv.př.transfery ze SR v rámci souhr.dot.vztahu</t>
  </si>
  <si>
    <t xml:space="preserve">  4113  Neinvestiční přijaté transfery za státních fondů</t>
  </si>
  <si>
    <t xml:space="preserve">  4116  Ostatní neinv.přijaté transfery ze st. rozpočtu</t>
  </si>
  <si>
    <t xml:space="preserve">  4121  Neinvestiční přijaté transfery od obcí</t>
  </si>
  <si>
    <t xml:space="preserve">  4122  Neinvestiční přijaté transfery od krajů</t>
  </si>
  <si>
    <t xml:space="preserve">  4152  Neinv.přijaté transf.od mez.instit. a někt.CO a PO</t>
  </si>
  <si>
    <t xml:space="preserve">  4213  Investiční přijaté transfery ze státních fondů</t>
  </si>
  <si>
    <t xml:space="preserve">  4216  Ostatní invest.přijaté transf.ze státního rozpočtu</t>
  </si>
  <si>
    <t xml:space="preserve">  4222  Investiční přijaté transfery od krajů</t>
  </si>
  <si>
    <t xml:space="preserve">  4232  Investiční přij.transf.od mezinárodních institucí</t>
  </si>
  <si>
    <t xml:space="preserve">  1039  Ostatní záležitosti lesního hospodářství </t>
  </si>
  <si>
    <t xml:space="preserve">  1098  Ostatní výdaje na zemědělství </t>
  </si>
  <si>
    <t xml:space="preserve">  2310  Pitná voda </t>
  </si>
  <si>
    <t xml:space="preserve">  2321  Odvádění a čištění odpadních vod a nakl.s kaly </t>
  </si>
  <si>
    <t xml:space="preserve">  3313  Film.tvorba,distribuce, kina a shrom.audio archiv. </t>
  </si>
  <si>
    <t xml:space="preserve">  3314  Činnosti knihovnické </t>
  </si>
  <si>
    <t xml:space="preserve">  3315  Činnosti muzeí a galerií </t>
  </si>
  <si>
    <t xml:space="preserve">  3319  Ostatní záležitosti kultury </t>
  </si>
  <si>
    <t xml:space="preserve">  3349  Ostatní záležitosti sdělovacích prostředků </t>
  </si>
  <si>
    <t xml:space="preserve">  3419  Ostatní tělovýchovná činnost </t>
  </si>
  <si>
    <t xml:space="preserve">  3612  Bytové hospodářství </t>
  </si>
  <si>
    <t xml:space="preserve">  3613  Nebytové hospodářství </t>
  </si>
  <si>
    <t xml:space="preserve">  3632  Pohřebnictví </t>
  </si>
  <si>
    <t xml:space="preserve">  3633  Výstavba a údržba místních inženýrských sítí </t>
  </si>
  <si>
    <t xml:space="preserve">  3639  Komunální služby a územní rozvoj j.n. </t>
  </si>
  <si>
    <t xml:space="preserve">  3721  Sběr a svoz nebezpečných odpadů </t>
  </si>
  <si>
    <t xml:space="preserve">  3722  Sběr a svoz komunálních odpadů </t>
  </si>
  <si>
    <t xml:space="preserve">  3725  Využívání a zneškodňování komun.odpadů </t>
  </si>
  <si>
    <t xml:space="preserve">  3726  Využívání a zneškodňování ostatních odpadů </t>
  </si>
  <si>
    <t xml:space="preserve">  6171  Činnost místní správy </t>
  </si>
  <si>
    <t xml:space="preserve">  6310  Obecné příjmy a výdaje z finančních operací </t>
  </si>
  <si>
    <t xml:space="preserve">  6409  Ostatní činnosti j.n. </t>
  </si>
  <si>
    <t>Celkový součet</t>
  </si>
  <si>
    <t>POZNÁMKA</t>
  </si>
  <si>
    <t>skut.do 30.11.2020</t>
  </si>
  <si>
    <t>Návrh 2021</t>
  </si>
  <si>
    <t>skut. Do 30.11.2020</t>
  </si>
  <si>
    <t>ROZP  2021</t>
  </si>
  <si>
    <t xml:space="preserve">  1014  Ozdrav.hosp.zvířat,pol.a spec.plod.a svl.vet.péče </t>
  </si>
  <si>
    <t xml:space="preserve">  1036  Správa v lesním hospodářství </t>
  </si>
  <si>
    <t xml:space="preserve">  2143  Cestovní ruch </t>
  </si>
  <si>
    <t xml:space="preserve">  2212  Silnice </t>
  </si>
  <si>
    <t xml:space="preserve">  2219  Ostatní záležitosti pozemních komunikací </t>
  </si>
  <si>
    <t xml:space="preserve">  2221  Provoz veřejné silniční dopravy </t>
  </si>
  <si>
    <t xml:space="preserve">  2292  Dopravní obslužnost </t>
  </si>
  <si>
    <t xml:space="preserve">  5901  Nespecifikované rezervy </t>
  </si>
  <si>
    <t>plán obnovy vodovodu</t>
  </si>
  <si>
    <t xml:space="preserve">  5331  Neinvestiční příspěvky zřízeným příspěvkovým organ </t>
  </si>
  <si>
    <t xml:space="preserve">  3113  Základní školy </t>
  </si>
  <si>
    <t xml:space="preserve">  3341  Rozhlas a televize </t>
  </si>
  <si>
    <t xml:space="preserve">  3392  Zájmová činnost v kultuře </t>
  </si>
  <si>
    <t xml:space="preserve">  3399  Ostatní záležitosti kultury,církví a sděl.prostř. </t>
  </si>
  <si>
    <t xml:space="preserve">  3412  Sportovní zařízení v majetku obce </t>
  </si>
  <si>
    <t xml:space="preserve">  3429  Ostatní zájmová činnost a rekreace </t>
  </si>
  <si>
    <t xml:space="preserve">  3631  Veřejné osvětlení </t>
  </si>
  <si>
    <t xml:space="preserve">  3635  Územní plánování </t>
  </si>
  <si>
    <t xml:space="preserve">  3713  Změny technologií vytápění </t>
  </si>
  <si>
    <t xml:space="preserve">  3723  Sběr a svoz ost.odpadů (jiných než nebez.a komun.) </t>
  </si>
  <si>
    <t xml:space="preserve">  3745  Péče o vzhled obcí a veřejnou zeleň </t>
  </si>
  <si>
    <t xml:space="preserve">  3749  Ostatní činnosti k ochraně přírody a krajiny </t>
  </si>
  <si>
    <t>5213   Krizová opatření</t>
  </si>
  <si>
    <t xml:space="preserve">  5512  Požární ochrana - dobrovolná část </t>
  </si>
  <si>
    <t xml:space="preserve">  6112  Zastupitelstva obcí </t>
  </si>
  <si>
    <t xml:space="preserve">  6320  Pojištění funkčně nespecifikované </t>
  </si>
  <si>
    <t xml:space="preserve">  6399  Ostatní finanční operace </t>
  </si>
  <si>
    <t xml:space="preserve">  6402  Finanční vypořádání minulých let </t>
  </si>
  <si>
    <t>Financování</t>
  </si>
  <si>
    <t>PS k 1.1.2021</t>
  </si>
  <si>
    <t>Splátky úvěru</t>
  </si>
  <si>
    <t xml:space="preserve">  3341  Rozhlas</t>
  </si>
  <si>
    <t xml:space="preserve">  3412  Sportovní zařízení v majetku obce</t>
  </si>
  <si>
    <t>9 150 000 chodníky</t>
  </si>
  <si>
    <t>3 000 000 opravy</t>
  </si>
  <si>
    <t>2 000 000 kanalizace</t>
  </si>
  <si>
    <t>1 000 000 nové LED osvětlení</t>
  </si>
  <si>
    <t>300 000 PD na rozšíření</t>
  </si>
  <si>
    <t>3 700 000 sb. Dvůr</t>
  </si>
  <si>
    <t>2 000 000 rekonstrukce garáže</t>
  </si>
  <si>
    <t>Zpracovala: Ing. Čupová</t>
  </si>
  <si>
    <t>Celkem</t>
  </si>
  <si>
    <t>380 000 Den obce</t>
  </si>
  <si>
    <t>130 tis.opr.střechy a odhlučnění bytů</t>
  </si>
  <si>
    <t>120 000 dary seniorům</t>
  </si>
  <si>
    <t>SCHVÁLENÝ ROZPOČET OBCE METYLOVICE PRO ROK 2021</t>
  </si>
  <si>
    <t>PŘÍJMY</t>
  </si>
  <si>
    <t>VÝDAJE A FINANCOVÁNÍ</t>
  </si>
  <si>
    <t>Schváleno:</t>
  </si>
  <si>
    <t>22.12.220</t>
  </si>
  <si>
    <t>35 150 000 investice</t>
  </si>
  <si>
    <t>17 000 000 hřiště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</si>
</sst>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7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44">
    <xf numFmtId="0" fontId="0" fillId="0" borderId="0" xfId="0"/>
    <xf numFmtId="0" fontId="7" fillId="2" borderId="1" xfId="1" applyFont="1" applyFill="1" applyBorder="1" applyAlignment="1" applyProtection="1">
      <alignment horizontal="center" vertical="center" shrinkToFit="1"/>
      <protection hidden="1"/>
    </xf>
    <xf numFmtId="4" fontId="7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7" fillId="3" borderId="1" xfId="1" applyNumberFormat="1" applyFont="1" applyFill="1" applyBorder="1" applyAlignment="1" applyProtection="1">
      <alignment horizontal="center" vertical="center" shrinkToFit="1"/>
      <protection hidden="1"/>
    </xf>
    <xf numFmtId="2" fontId="7" fillId="3" borderId="1" xfId="1" applyNumberFormat="1" applyFont="1" applyFill="1" applyBorder="1" applyAlignment="1" applyProtection="1">
      <alignment horizontal="center" vertical="center" shrinkToFit="1"/>
      <protection hidden="1"/>
    </xf>
    <xf numFmtId="4" fontId="8" fillId="4" borderId="2" xfId="1" applyNumberFormat="1" applyFont="1" applyFill="1" applyBorder="1" applyAlignment="1" applyProtection="1">
      <protection hidden="1"/>
    </xf>
    <xf numFmtId="0" fontId="2" fillId="4" borderId="2" xfId="1" applyFont="1" applyFill="1" applyBorder="1" applyAlignment="1" applyProtection="1">
      <protection hidden="1"/>
    </xf>
    <xf numFmtId="4" fontId="8" fillId="4" borderId="2" xfId="1" applyNumberFormat="1" applyFont="1" applyFill="1" applyBorder="1" applyAlignment="1" applyProtection="1">
      <alignment shrinkToFit="1"/>
      <protection locked="0" hidden="1"/>
    </xf>
    <xf numFmtId="4" fontId="8" fillId="4" borderId="2" xfId="1" applyNumberFormat="1" applyFont="1" applyFill="1" applyBorder="1" applyAlignment="1" applyProtection="1">
      <alignment shrinkToFit="1"/>
      <protection hidden="1"/>
    </xf>
    <xf numFmtId="4" fontId="8" fillId="4" borderId="3" xfId="1" applyNumberFormat="1" applyFont="1" applyFill="1" applyBorder="1" applyAlignment="1" applyProtection="1">
      <protection hidden="1"/>
    </xf>
    <xf numFmtId="0" fontId="2" fillId="4" borderId="3" xfId="1" applyFont="1" applyFill="1" applyBorder="1" applyAlignment="1" applyProtection="1">
      <protection hidden="1"/>
    </xf>
    <xf numFmtId="4" fontId="7" fillId="4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2" borderId="1" xfId="1" applyFont="1" applyFill="1" applyBorder="1" applyAlignment="1" applyProtection="1">
      <alignment horizontal="center" vertical="center" shrinkToFit="1"/>
      <protection hidden="1"/>
    </xf>
    <xf numFmtId="0" fontId="8" fillId="4" borderId="2" xfId="1" applyFont="1" applyFill="1" applyBorder="1" applyAlignment="1" applyProtection="1">
      <alignment shrinkToFit="1"/>
      <protection locked="0"/>
    </xf>
    <xf numFmtId="0" fontId="8" fillId="4" borderId="3" xfId="1" applyFont="1" applyFill="1" applyBorder="1" applyAlignment="1" applyProtection="1">
      <alignment shrinkToFit="1"/>
      <protection locked="0"/>
    </xf>
    <xf numFmtId="0" fontId="8" fillId="4" borderId="3" xfId="1" applyNumberFormat="1" applyFont="1" applyFill="1" applyBorder="1" applyAlignment="1" applyProtection="1">
      <alignment shrinkToFit="1"/>
      <protection locked="0"/>
    </xf>
    <xf numFmtId="0" fontId="0" fillId="0" borderId="0" xfId="0" applyFill="1"/>
    <xf numFmtId="4" fontId="7" fillId="4" borderId="3" xfId="1" applyNumberFormat="1" applyFont="1" applyFill="1" applyBorder="1" applyAlignment="1" applyProtection="1">
      <protection hidden="1"/>
    </xf>
    <xf numFmtId="0" fontId="9" fillId="4" borderId="3" xfId="1" applyFont="1" applyFill="1" applyBorder="1" applyAlignment="1" applyProtection="1">
      <protection hidden="1"/>
    </xf>
    <xf numFmtId="0" fontId="7" fillId="4" borderId="3" xfId="1" applyFont="1" applyFill="1" applyBorder="1" applyAlignment="1" applyProtection="1">
      <alignment shrinkToFit="1"/>
      <protection locked="0"/>
    </xf>
    <xf numFmtId="0" fontId="6" fillId="0" borderId="0" xfId="0" applyFont="1"/>
    <xf numFmtId="0" fontId="6" fillId="0" borderId="0" xfId="0" applyFont="1" applyFill="1"/>
    <xf numFmtId="4" fontId="7" fillId="4" borderId="2" xfId="1" applyNumberFormat="1" applyFont="1" applyFill="1" applyBorder="1" applyAlignment="1" applyProtection="1">
      <alignment shrinkToFit="1"/>
      <protection locked="0" hidden="1"/>
    </xf>
    <xf numFmtId="0" fontId="7" fillId="2" borderId="1" xfId="1" applyFont="1" applyFill="1" applyBorder="1" applyAlignment="1" applyProtection="1">
      <alignment vertical="center" shrinkToFit="1"/>
      <protection hidden="1"/>
    </xf>
    <xf numFmtId="4" fontId="7" fillId="2" borderId="1" xfId="1" applyNumberFormat="1" applyFont="1" applyFill="1" applyBorder="1" applyAlignment="1" applyProtection="1">
      <alignment vertical="center" shrinkToFit="1"/>
      <protection hidden="1"/>
    </xf>
    <xf numFmtId="4" fontId="10" fillId="4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0" borderId="3" xfId="1" applyNumberFormat="1" applyFont="1" applyFill="1" applyBorder="1" applyAlignment="1" applyProtection="1">
      <protection hidden="1"/>
    </xf>
    <xf numFmtId="0" fontId="9" fillId="0" borderId="3" xfId="1" applyFont="1" applyFill="1" applyBorder="1" applyAlignment="1" applyProtection="1">
      <alignment shrinkToFit="1"/>
      <protection locked="0"/>
    </xf>
    <xf numFmtId="4" fontId="2" fillId="0" borderId="3" xfId="1" applyNumberFormat="1" applyFont="1" applyFill="1" applyBorder="1" applyAlignment="1" applyProtection="1">
      <protection hidden="1"/>
    </xf>
    <xf numFmtId="0" fontId="2" fillId="0" borderId="3" xfId="1" applyFont="1" applyFill="1" applyBorder="1" applyAlignment="1" applyProtection="1">
      <alignment shrinkToFit="1"/>
      <protection locked="0"/>
    </xf>
    <xf numFmtId="4" fontId="9" fillId="0" borderId="2" xfId="1" applyNumberFormat="1" applyFont="1" applyFill="1" applyBorder="1" applyAlignment="1" applyProtection="1">
      <alignment shrinkToFit="1"/>
      <protection locked="0" hidden="1"/>
    </xf>
    <xf numFmtId="0" fontId="0" fillId="0" borderId="3" xfId="0" applyBorder="1"/>
    <xf numFmtId="0" fontId="6" fillId="0" borderId="3" xfId="0" applyFont="1" applyBorder="1"/>
    <xf numFmtId="0" fontId="8" fillId="4" borderId="3" xfId="1" applyNumberFormat="1" applyFont="1" applyFill="1" applyBorder="1" applyAlignment="1" applyProtection="1">
      <protection hidden="1"/>
    </xf>
    <xf numFmtId="0" fontId="2" fillId="5" borderId="3" xfId="1" applyFont="1" applyFill="1" applyBorder="1" applyAlignment="1" applyProtection="1">
      <alignment shrinkToFit="1"/>
      <protection locked="0"/>
    </xf>
    <xf numFmtId="0" fontId="12" fillId="0" borderId="3" xfId="1" applyFont="1" applyFill="1" applyBorder="1" applyAlignment="1" applyProtection="1">
      <protection locked="0"/>
    </xf>
    <xf numFmtId="4" fontId="2" fillId="0" borderId="3" xfId="1" applyNumberFormat="1" applyFont="1" applyFill="1" applyBorder="1" applyAlignment="1" applyProtection="1">
      <alignment horizontal="right" shrinkToFit="1"/>
      <protection hidden="1"/>
    </xf>
    <xf numFmtId="4" fontId="2" fillId="0" borderId="2" xfId="1" applyNumberFormat="1" applyFont="1" applyFill="1" applyBorder="1" applyAlignment="1" applyProtection="1">
      <alignment shrinkToFit="1"/>
      <protection hidden="1"/>
    </xf>
    <xf numFmtId="4" fontId="2" fillId="0" borderId="2" xfId="1" applyNumberFormat="1" applyFont="1" applyFill="1" applyBorder="1" applyAlignment="1" applyProtection="1">
      <alignment shrinkToFit="1"/>
      <protection locked="0" hidden="1"/>
    </xf>
    <xf numFmtId="4" fontId="11" fillId="4" borderId="3" xfId="0" applyNumberFormat="1" applyFont="1" applyFill="1" applyBorder="1"/>
    <xf numFmtId="4" fontId="11" fillId="0" borderId="3" xfId="0" applyNumberFormat="1" applyFont="1" applyBorder="1"/>
    <xf numFmtId="4" fontId="13" fillId="0" borderId="3" xfId="0" applyNumberFormat="1" applyFont="1" applyBorder="1"/>
    <xf numFmtId="4" fontId="12" fillId="0" borderId="3" xfId="1" applyNumberFormat="1" applyFont="1" applyFill="1" applyBorder="1" applyAlignment="1" applyProtection="1">
      <protection hidden="1"/>
    </xf>
    <xf numFmtId="3" fontId="9" fillId="5" borderId="3" xfId="1" applyNumberFormat="1" applyFont="1" applyFill="1" applyBorder="1" applyAlignment="1" applyProtection="1">
      <alignment shrinkToFit="1"/>
      <protection locked="0"/>
    </xf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0</xdr:rowOff>
    </xdr:from>
    <xdr:to>
      <xdr:col>1</xdr:col>
      <xdr:colOff>1329531</xdr:colOff>
      <xdr:row>2</xdr:row>
      <xdr:rowOff>0</xdr:rowOff>
    </xdr:to>
    <xdr:sp macro="[1]!vyskaRadkuMISO" textlink="">
      <xdr:nvSpPr>
        <xdr:cNvPr id="2" name="Obdélník 1">
          <a:extLst>
            <a:ext uri="{FF2B5EF4-FFF2-40B4-BE49-F238E27FC236}">
              <a16:creationId xmlns:a16="http://schemas.microsoft.com/office/drawing/2014/main" xmlns="" id="{98E98E04-6221-4EEF-95C2-7EF74539C397}"/>
            </a:ext>
          </a:extLst>
        </xdr:cNvPr>
        <xdr:cNvSpPr/>
      </xdr:nvSpPr>
      <xdr:spPr>
        <a:xfrm>
          <a:off x="1200150" y="2257425"/>
          <a:ext cx="1272381" cy="295124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1"/>
        <a:lstStyle/>
        <a:p>
          <a:pPr algn="l"/>
          <a:r>
            <a:rPr lang="cs-CZ" sz="1500" b="0">
              <a:solidFill>
                <a:schemeClr val="tx1"/>
              </a:solidFill>
            </a:rPr>
            <a:t>výška řadku</a:t>
          </a:r>
        </a:p>
      </xdr:txBody>
    </xdr:sp>
    <xdr:clientData/>
  </xdr:twoCellAnchor>
  <xdr:twoCellAnchor>
    <xdr:from>
      <xdr:col>1</xdr:col>
      <xdr:colOff>1371600</xdr:colOff>
      <xdr:row>2</xdr:row>
      <xdr:rowOff>0</xdr:rowOff>
    </xdr:from>
    <xdr:to>
      <xdr:col>1</xdr:col>
      <xdr:colOff>2466975</xdr:colOff>
      <xdr:row>2</xdr:row>
      <xdr:rowOff>0</xdr:rowOff>
    </xdr:to>
    <xdr:sp macro="[1]!vyskaPismaMISO" textlink="">
      <xdr:nvSpPr>
        <xdr:cNvPr id="3" name="Obdélník 2">
          <a:extLst>
            <a:ext uri="{FF2B5EF4-FFF2-40B4-BE49-F238E27FC236}">
              <a16:creationId xmlns:a16="http://schemas.microsoft.com/office/drawing/2014/main" xmlns="" id="{CE4452CB-DA48-4EF9-A0AD-4110B4B921AD}"/>
            </a:ext>
          </a:extLst>
        </xdr:cNvPr>
        <xdr:cNvSpPr/>
      </xdr:nvSpPr>
      <xdr:spPr>
        <a:xfrm>
          <a:off x="2514600" y="2266950"/>
          <a:ext cx="1095375" cy="285749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1"/>
        <a:lstStyle/>
        <a:p>
          <a:pPr algn="l"/>
          <a:r>
            <a:rPr lang="cs-CZ" sz="1400" b="0">
              <a:solidFill>
                <a:schemeClr val="tx1"/>
              </a:solidFill>
            </a:rPr>
            <a:t>výška</a:t>
          </a:r>
          <a:r>
            <a:rPr lang="cs-CZ" sz="1400" b="0" baseline="0">
              <a:solidFill>
                <a:schemeClr val="tx1"/>
              </a:solidFill>
            </a:rPr>
            <a:t> písma</a:t>
          </a:r>
          <a:endParaRPr lang="cs-CZ" sz="1400" b="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O/GORISS/PROG/mis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_prij"/>
      <sheetName val="Fin_vyd-1"/>
      <sheetName val="uprROZPvyd"/>
      <sheetName val="uprROZPprij"/>
      <sheetName val="Fin_prij-1"/>
      <sheetName val="ROZPOČET_VYD"/>
      <sheetName val="Novy_ROZPOČET_VYD"/>
      <sheetName val="Novy_ROZPOČET_prij"/>
      <sheetName val="seznam"/>
      <sheetName val="ROZPOČTOVÉ ZMĚNY zal"/>
      <sheetName val="tiskZmeny"/>
      <sheetName val="přek_kap_vyd1"/>
      <sheetName val="ROZPOČET_VYD_arch"/>
      <sheetName val="ROZPOČTOVÉ ZMĚNY"/>
      <sheetName val="ROZPOČTOVÉ ZMĚNY pro NovRozp"/>
      <sheetName val="ROZPOČET_prij star"/>
      <sheetName val="rozpoctovy_vyhled"/>
      <sheetName val="VYcelý rok - 1"/>
      <sheetName val="PRIcelý rok - 1"/>
      <sheetName val="HELP 2"/>
      <sheetName val="LIST9TiskRozpVYD"/>
      <sheetName val="LIST9TiskRozp"/>
      <sheetName val="starosta"/>
      <sheetName val="Novy_ROZPOČET_prij stary"/>
      <sheetName val="NastaveniExportuDavky"/>
      <sheetName val="POPIS3A"/>
      <sheetName val="FIN_prij"/>
      <sheetName val="PRIcelý rok - 2"/>
      <sheetName val="VYcelý rok - 2"/>
      <sheetName val="FIN_VYD (2)"/>
      <sheetName val="bil_meziroc_SPOJ (2)"/>
      <sheetName val="bil_meziroc_SPOJ"/>
      <sheetName val="POPIS3"/>
      <sheetName val="tiskZmenyoRIG"/>
      <sheetName val="tiskZmenyZahlavi"/>
      <sheetName val="tiskk"/>
      <sheetName val="kniha koff orig"/>
      <sheetName val="kniha koff"/>
      <sheetName val="cisODPA"/>
      <sheetName val="List2TiskRozp"/>
      <sheetName val="FINKA"/>
      <sheetName val="List1TiskRozp"/>
      <sheetName val="tiskZmenyOrigST"/>
      <sheetName val="FIN_VYD"/>
      <sheetName val="tisk"/>
      <sheetName val="přek_kap_prij1 (3)"/>
      <sheetName val="FIN_prij zal"/>
      <sheetName val="menu starosta"/>
      <sheetName val="menu starosta 3"/>
      <sheetName val="menu starosta 1"/>
      <sheetName val="graf5"/>
      <sheetName val="POPIS2"/>
      <sheetName val="uprRozpHelp"/>
      <sheetName val="kniha kdff"/>
      <sheetName val="kniha koff ven"/>
      <sheetName val="ORJpřek_kap_vyd1"/>
      <sheetName val="graf3"/>
      <sheetName val="graf1"/>
      <sheetName val="graf2"/>
      <sheetName val="graf4"/>
      <sheetName val="HELP"/>
      <sheetName val="HELPST"/>
      <sheetName val="menu Archiv"/>
      <sheetName val="tisk špatný"/>
      <sheetName val="upravyMISA"/>
      <sheetName val="tisk1"/>
      <sheetName val="prot_akt"/>
      <sheetName val="tvorba tabulky"/>
      <sheetName val="tvorba tabulky vzorce"/>
      <sheetName val="odpa2"/>
      <sheetName val="pol2"/>
      <sheetName val="protokol"/>
      <sheetName val="přek_kap_vyd1 (3)"/>
      <sheetName val="přek_kap_prij1"/>
      <sheetName val="hlavička starosta"/>
      <sheetName val="orig_prek_pol prij"/>
      <sheetName val="orig_prek_kap"/>
      <sheetName val="tabARCH"/>
      <sheetName val="BIL_SPOJ"/>
      <sheetName val="bil_meziroc"/>
      <sheetName val="tabSKUT"/>
      <sheetName val="VYB KRIT"/>
      <sheetName val="bat"/>
      <sheetName val="menu5"/>
      <sheetName val="VYBKRIT12 orig"/>
      <sheetName val="VYBKRIT1"/>
      <sheetName val="VYBKRIT2"/>
      <sheetName val="cesta"/>
      <sheetName val="List1"/>
      <sheetName val="List7"/>
      <sheetName val="HelpRozp"/>
      <sheetName val="HelpTiskDoSoub"/>
      <sheetName val="cisPOL"/>
      <sheetName val="ODPA"/>
      <sheetName val="POL"/>
      <sheetName val="krok2"/>
      <sheetName val="import56"/>
      <sheetName val="TiskRozpNaVyveseni"/>
      <sheetName val="List2"/>
      <sheetName val="helpVYHLED"/>
      <sheetName val="helpUpravaR"/>
      <sheetName val="miso"/>
    </sheetNames>
    <definedNames>
      <definedName name="vyskaPismaMISO"/>
      <definedName name="vyskaRadkuMISO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8"/>
  <sheetViews>
    <sheetView workbookViewId="0">
      <selection activeCell="D1" sqref="D1"/>
    </sheetView>
  </sheetViews>
  <sheetFormatPr defaultRowHeight="15" x14ac:dyDescent="0.25"/>
  <cols>
    <col min="1" max="1" width="17.140625" customWidth="1"/>
    <col min="2" max="2" width="48.42578125" customWidth="1"/>
    <col min="3" max="7" width="17.5703125" customWidth="1"/>
    <col min="8" max="8" width="31" customWidth="1"/>
    <col min="14" max="14" width="9.140625" style="16"/>
  </cols>
  <sheetData>
    <row r="1" spans="1:14" x14ac:dyDescent="0.25">
      <c r="B1" t="s">
        <v>109</v>
      </c>
      <c r="D1" t="s">
        <v>110</v>
      </c>
    </row>
    <row r="2" spans="1:14" ht="15.75" thickBot="1" x14ac:dyDescent="0.3"/>
    <row r="3" spans="1:14" ht="16.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3" t="s">
        <v>60</v>
      </c>
      <c r="F3" s="4" t="s">
        <v>4</v>
      </c>
      <c r="G3" s="11" t="s">
        <v>61</v>
      </c>
      <c r="H3" s="12" t="s">
        <v>59</v>
      </c>
      <c r="N3"/>
    </row>
    <row r="4" spans="1:14" ht="15.75" x14ac:dyDescent="0.25">
      <c r="A4" s="5" t="s">
        <v>5</v>
      </c>
      <c r="B4" s="6" t="s">
        <v>6</v>
      </c>
      <c r="C4" s="8">
        <v>5500000</v>
      </c>
      <c r="D4" s="8">
        <v>5092500</v>
      </c>
      <c r="E4" s="8">
        <v>4929966.8899999987</v>
      </c>
      <c r="F4" s="8">
        <v>5833520.2100000009</v>
      </c>
      <c r="G4" s="7">
        <v>4000000</v>
      </c>
      <c r="H4" s="13"/>
    </row>
    <row r="5" spans="1:14" ht="15.75" x14ac:dyDescent="0.25">
      <c r="A5" s="9" t="s">
        <v>5</v>
      </c>
      <c r="B5" s="10" t="s">
        <v>7</v>
      </c>
      <c r="C5" s="8">
        <v>105000</v>
      </c>
      <c r="D5" s="8">
        <v>50000</v>
      </c>
      <c r="E5" s="8">
        <v>48113.029999999992</v>
      </c>
      <c r="F5" s="8">
        <v>160432.87000000005</v>
      </c>
      <c r="G5" s="7">
        <v>34000</v>
      </c>
      <c r="H5" s="14"/>
    </row>
    <row r="6" spans="1:14" ht="15.75" x14ac:dyDescent="0.25">
      <c r="A6" s="9" t="s">
        <v>5</v>
      </c>
      <c r="B6" s="10" t="s">
        <v>8</v>
      </c>
      <c r="C6" s="8">
        <v>450000</v>
      </c>
      <c r="D6" s="8">
        <v>450000</v>
      </c>
      <c r="E6" s="8">
        <v>503398.00999999995</v>
      </c>
      <c r="F6" s="8">
        <v>541136.55999999994</v>
      </c>
      <c r="G6" s="7">
        <v>395000</v>
      </c>
      <c r="H6" s="14"/>
    </row>
    <row r="7" spans="1:14" ht="15.75" x14ac:dyDescent="0.25">
      <c r="A7" s="9" t="s">
        <v>5</v>
      </c>
      <c r="B7" s="10" t="s">
        <v>9</v>
      </c>
      <c r="C7" s="8">
        <v>4400000</v>
      </c>
      <c r="D7" s="8">
        <v>3600000</v>
      </c>
      <c r="E7" s="8">
        <v>3268801.5900000003</v>
      </c>
      <c r="F7" s="8">
        <v>5040152.2200000025</v>
      </c>
      <c r="G7" s="7">
        <v>2585000</v>
      </c>
      <c r="H7" s="14"/>
    </row>
    <row r="8" spans="1:14" ht="15.75" x14ac:dyDescent="0.25">
      <c r="A8" s="9" t="s">
        <v>5</v>
      </c>
      <c r="B8" s="10" t="s">
        <v>10</v>
      </c>
      <c r="C8" s="8">
        <v>0</v>
      </c>
      <c r="D8" s="8">
        <v>215840</v>
      </c>
      <c r="E8" s="8">
        <v>215840</v>
      </c>
      <c r="F8" s="8">
        <v>246620</v>
      </c>
      <c r="G8" s="7">
        <v>0</v>
      </c>
      <c r="H8" s="14"/>
    </row>
    <row r="9" spans="1:14" ht="15.75" x14ac:dyDescent="0.25">
      <c r="A9" s="9" t="s">
        <v>5</v>
      </c>
      <c r="B9" s="10" t="s">
        <v>11</v>
      </c>
      <c r="C9" s="8">
        <v>10900000</v>
      </c>
      <c r="D9" s="8">
        <v>9900000</v>
      </c>
      <c r="E9" s="8">
        <v>10250730.210000001</v>
      </c>
      <c r="F9" s="8">
        <v>11345817.209999999</v>
      </c>
      <c r="G9" s="7">
        <v>7900000</v>
      </c>
      <c r="H9" s="14"/>
    </row>
    <row r="10" spans="1:14" ht="15.75" x14ac:dyDescent="0.25">
      <c r="A10" s="9" t="s">
        <v>5</v>
      </c>
      <c r="B10" s="10" t="s">
        <v>12</v>
      </c>
      <c r="C10" s="8">
        <v>0</v>
      </c>
      <c r="D10" s="8">
        <v>0</v>
      </c>
      <c r="E10" s="8">
        <v>3622.7999999999997</v>
      </c>
      <c r="F10" s="8">
        <v>8547</v>
      </c>
      <c r="G10" s="7">
        <v>0</v>
      </c>
      <c r="H10" s="14"/>
    </row>
    <row r="11" spans="1:14" ht="15.75" x14ac:dyDescent="0.25">
      <c r="A11" s="9" t="s">
        <v>5</v>
      </c>
      <c r="B11" s="10" t="s">
        <v>13</v>
      </c>
      <c r="C11" s="8">
        <v>0</v>
      </c>
      <c r="D11" s="8">
        <v>0</v>
      </c>
      <c r="E11" s="8">
        <v>0</v>
      </c>
      <c r="F11" s="8">
        <v>0</v>
      </c>
      <c r="G11" s="7">
        <v>0</v>
      </c>
      <c r="H11" s="14"/>
    </row>
    <row r="12" spans="1:14" ht="15.75" x14ac:dyDescent="0.25">
      <c r="A12" s="9" t="s">
        <v>5</v>
      </c>
      <c r="B12" s="10" t="s">
        <v>14</v>
      </c>
      <c r="C12" s="8">
        <v>880000</v>
      </c>
      <c r="D12" s="8">
        <v>970000</v>
      </c>
      <c r="E12" s="8">
        <v>974184</v>
      </c>
      <c r="F12" s="8">
        <v>897968</v>
      </c>
      <c r="G12" s="7">
        <v>880000</v>
      </c>
      <c r="H12" s="14"/>
    </row>
    <row r="13" spans="1:14" ht="15.75" x14ac:dyDescent="0.25">
      <c r="A13" s="9" t="s">
        <v>5</v>
      </c>
      <c r="B13" s="10" t="s">
        <v>15</v>
      </c>
      <c r="C13" s="8">
        <v>27000</v>
      </c>
      <c r="D13" s="8">
        <v>27000</v>
      </c>
      <c r="E13" s="8">
        <v>27082</v>
      </c>
      <c r="F13" s="8">
        <v>28555</v>
      </c>
      <c r="G13" s="7">
        <v>27000</v>
      </c>
      <c r="H13" s="14"/>
    </row>
    <row r="14" spans="1:14" ht="15.75" x14ac:dyDescent="0.25">
      <c r="A14" s="9"/>
      <c r="B14" s="10" t="s">
        <v>16</v>
      </c>
      <c r="C14" s="8">
        <v>0</v>
      </c>
      <c r="D14" s="8">
        <v>20000</v>
      </c>
      <c r="E14" s="8">
        <v>5970</v>
      </c>
      <c r="F14" s="8">
        <v>0</v>
      </c>
      <c r="G14" s="7">
        <v>0</v>
      </c>
      <c r="H14" s="15"/>
    </row>
    <row r="15" spans="1:14" ht="15.75" x14ac:dyDescent="0.25">
      <c r="A15" s="9" t="s">
        <v>5</v>
      </c>
      <c r="B15" s="10" t="s">
        <v>17</v>
      </c>
      <c r="C15" s="8">
        <v>2000</v>
      </c>
      <c r="D15" s="8">
        <v>2000</v>
      </c>
      <c r="E15" s="8">
        <v>2060</v>
      </c>
      <c r="F15" s="8">
        <v>2280</v>
      </c>
      <c r="G15" s="7">
        <v>2000</v>
      </c>
      <c r="H15" s="14"/>
    </row>
    <row r="16" spans="1:14" ht="15.75" x14ac:dyDescent="0.25">
      <c r="A16" s="9" t="s">
        <v>5</v>
      </c>
      <c r="B16" s="10" t="s">
        <v>18</v>
      </c>
      <c r="C16" s="8">
        <v>20000</v>
      </c>
      <c r="D16" s="8">
        <v>0</v>
      </c>
      <c r="E16" s="8">
        <v>0</v>
      </c>
      <c r="F16" s="8">
        <v>20820</v>
      </c>
      <c r="G16" s="7">
        <v>20000</v>
      </c>
      <c r="H16" s="14"/>
    </row>
    <row r="17" spans="1:8" ht="15.75" x14ac:dyDescent="0.25">
      <c r="A17" s="9" t="s">
        <v>5</v>
      </c>
      <c r="B17" s="10" t="s">
        <v>19</v>
      </c>
      <c r="C17" s="8">
        <v>0</v>
      </c>
      <c r="D17" s="8">
        <v>0</v>
      </c>
      <c r="E17" s="8">
        <v>0</v>
      </c>
      <c r="F17" s="8">
        <v>0</v>
      </c>
      <c r="G17" s="7">
        <v>0</v>
      </c>
      <c r="H17" s="14"/>
    </row>
    <row r="18" spans="1:8" ht="15.75" x14ac:dyDescent="0.25">
      <c r="A18" s="9" t="s">
        <v>5</v>
      </c>
      <c r="B18" s="10" t="s">
        <v>20</v>
      </c>
      <c r="C18" s="8">
        <v>10000</v>
      </c>
      <c r="D18" s="8">
        <v>10000</v>
      </c>
      <c r="E18" s="8">
        <v>15170</v>
      </c>
      <c r="F18" s="8">
        <v>14608</v>
      </c>
      <c r="G18" s="7">
        <v>10000</v>
      </c>
      <c r="H18" s="14"/>
    </row>
    <row r="19" spans="1:8" ht="15.75" x14ac:dyDescent="0.25">
      <c r="A19" s="9" t="s">
        <v>5</v>
      </c>
      <c r="B19" s="10" t="s">
        <v>21</v>
      </c>
      <c r="C19" s="8">
        <v>90000</v>
      </c>
      <c r="D19" s="8">
        <v>114000</v>
      </c>
      <c r="E19" s="8">
        <v>155043.44</v>
      </c>
      <c r="F19" s="8">
        <v>135196.49</v>
      </c>
      <c r="G19" s="7">
        <v>90000</v>
      </c>
      <c r="H19" s="14"/>
    </row>
    <row r="20" spans="1:8" ht="15.75" x14ac:dyDescent="0.25">
      <c r="A20" s="9"/>
      <c r="B20" s="10" t="s">
        <v>22</v>
      </c>
      <c r="C20" s="8">
        <v>0</v>
      </c>
      <c r="D20" s="8">
        <v>0</v>
      </c>
      <c r="E20" s="8">
        <v>0</v>
      </c>
      <c r="F20" s="8">
        <v>0</v>
      </c>
      <c r="G20" s="7">
        <v>0</v>
      </c>
      <c r="H20" s="15"/>
    </row>
    <row r="21" spans="1:8" ht="15.75" x14ac:dyDescent="0.25">
      <c r="A21" s="9" t="s">
        <v>5</v>
      </c>
      <c r="B21" s="10" t="s">
        <v>23</v>
      </c>
      <c r="C21" s="8">
        <v>590000</v>
      </c>
      <c r="D21" s="8">
        <v>590000</v>
      </c>
      <c r="E21" s="8">
        <v>556338.42999999993</v>
      </c>
      <c r="F21" s="8">
        <v>652407.23</v>
      </c>
      <c r="G21" s="7">
        <v>590000</v>
      </c>
      <c r="H21" s="14"/>
    </row>
    <row r="22" spans="1:8" ht="15.75" x14ac:dyDescent="0.25">
      <c r="A22" s="9" t="s">
        <v>5</v>
      </c>
      <c r="B22" s="10" t="s">
        <v>24</v>
      </c>
      <c r="C22" s="8">
        <v>0</v>
      </c>
      <c r="D22" s="8">
        <v>0</v>
      </c>
      <c r="E22" s="8">
        <v>0</v>
      </c>
      <c r="F22" s="8">
        <v>0</v>
      </c>
      <c r="G22" s="7">
        <v>0</v>
      </c>
      <c r="H22" s="14"/>
    </row>
    <row r="23" spans="1:8" ht="15.75" x14ac:dyDescent="0.25">
      <c r="A23" s="9" t="s">
        <v>5</v>
      </c>
      <c r="B23" s="10" t="s">
        <v>25</v>
      </c>
      <c r="C23" s="8">
        <v>0</v>
      </c>
      <c r="D23" s="8">
        <v>2254500</v>
      </c>
      <c r="E23" s="8">
        <v>2254500</v>
      </c>
      <c r="F23" s="8">
        <v>29000</v>
      </c>
      <c r="G23" s="7">
        <v>0</v>
      </c>
      <c r="H23" s="14"/>
    </row>
    <row r="24" spans="1:8" ht="15.75" x14ac:dyDescent="0.25">
      <c r="A24" s="9" t="s">
        <v>5</v>
      </c>
      <c r="B24" s="10" t="s">
        <v>26</v>
      </c>
      <c r="C24" s="8">
        <v>388600</v>
      </c>
      <c r="D24" s="8">
        <v>388600</v>
      </c>
      <c r="E24" s="8">
        <v>356217</v>
      </c>
      <c r="F24" s="8">
        <v>370400</v>
      </c>
      <c r="G24" s="7">
        <v>388600</v>
      </c>
      <c r="H24" s="14"/>
    </row>
    <row r="25" spans="1:8" ht="15.75" x14ac:dyDescent="0.25">
      <c r="A25" s="9"/>
      <c r="B25" s="10" t="s">
        <v>27</v>
      </c>
      <c r="C25" s="8">
        <v>0</v>
      </c>
      <c r="D25" s="8">
        <v>230000</v>
      </c>
      <c r="E25" s="8">
        <v>230000</v>
      </c>
      <c r="F25" s="8">
        <v>0</v>
      </c>
      <c r="G25" s="7">
        <v>0</v>
      </c>
      <c r="H25" s="15"/>
    </row>
    <row r="26" spans="1:8" ht="15.75" x14ac:dyDescent="0.25">
      <c r="A26" s="9" t="s">
        <v>5</v>
      </c>
      <c r="B26" s="10" t="s">
        <v>28</v>
      </c>
      <c r="C26" s="8">
        <v>0</v>
      </c>
      <c r="D26" s="8">
        <v>91650</v>
      </c>
      <c r="E26" s="8">
        <v>692402</v>
      </c>
      <c r="F26" s="8">
        <v>645421.78</v>
      </c>
      <c r="G26" s="7">
        <v>0</v>
      </c>
      <c r="H26" s="14"/>
    </row>
    <row r="27" spans="1:8" ht="15.75" x14ac:dyDescent="0.25">
      <c r="A27" s="9" t="s">
        <v>5</v>
      </c>
      <c r="B27" s="10" t="s">
        <v>29</v>
      </c>
      <c r="C27" s="8">
        <v>0</v>
      </c>
      <c r="D27" s="8">
        <v>0</v>
      </c>
      <c r="E27" s="8">
        <v>0</v>
      </c>
      <c r="F27" s="8">
        <v>0</v>
      </c>
      <c r="G27" s="7">
        <v>0</v>
      </c>
      <c r="H27" s="14"/>
    </row>
    <row r="28" spans="1:8" ht="15.75" x14ac:dyDescent="0.25">
      <c r="A28" s="9" t="s">
        <v>5</v>
      </c>
      <c r="B28" s="10" t="s">
        <v>30</v>
      </c>
      <c r="C28" s="8">
        <v>0</v>
      </c>
      <c r="D28" s="8">
        <v>0</v>
      </c>
      <c r="E28" s="8">
        <v>0</v>
      </c>
      <c r="F28" s="8">
        <v>0</v>
      </c>
      <c r="G28" s="7">
        <v>0</v>
      </c>
      <c r="H28" s="14"/>
    </row>
    <row r="29" spans="1:8" ht="15.75" x14ac:dyDescent="0.25">
      <c r="A29" s="9"/>
      <c r="B29" s="10" t="s">
        <v>31</v>
      </c>
      <c r="C29" s="8">
        <v>0</v>
      </c>
      <c r="D29" s="8">
        <v>0</v>
      </c>
      <c r="E29" s="8">
        <v>2037.05</v>
      </c>
      <c r="F29" s="8">
        <v>0</v>
      </c>
      <c r="G29" s="7">
        <v>0</v>
      </c>
      <c r="H29" s="15"/>
    </row>
    <row r="30" spans="1:8" ht="15.75" x14ac:dyDescent="0.25">
      <c r="A30" s="9" t="s">
        <v>5</v>
      </c>
      <c r="B30" s="10" t="s">
        <v>32</v>
      </c>
      <c r="C30" s="8">
        <v>0</v>
      </c>
      <c r="D30" s="8">
        <v>4797500</v>
      </c>
      <c r="E30" s="8">
        <v>5410311.3300000001</v>
      </c>
      <c r="F30" s="8">
        <v>490050</v>
      </c>
      <c r="G30" s="7">
        <v>0</v>
      </c>
      <c r="H30" s="14"/>
    </row>
    <row r="31" spans="1:8" ht="15.75" x14ac:dyDescent="0.25">
      <c r="A31" s="9" t="s">
        <v>5</v>
      </c>
      <c r="B31" s="10" t="s">
        <v>33</v>
      </c>
      <c r="C31" s="8">
        <v>0</v>
      </c>
      <c r="D31" s="8">
        <v>26000</v>
      </c>
      <c r="E31" s="8">
        <v>25849.07</v>
      </c>
      <c r="F31" s="8">
        <v>3393316.27</v>
      </c>
      <c r="G31" s="7">
        <v>0</v>
      </c>
      <c r="H31" s="14"/>
    </row>
    <row r="32" spans="1:8" ht="15.75" x14ac:dyDescent="0.25">
      <c r="A32" s="9" t="s">
        <v>5</v>
      </c>
      <c r="B32" s="10" t="s">
        <v>34</v>
      </c>
      <c r="C32" s="8">
        <v>0</v>
      </c>
      <c r="D32" s="8">
        <v>235200</v>
      </c>
      <c r="E32" s="8">
        <v>235200</v>
      </c>
      <c r="F32" s="8">
        <v>2124552.29</v>
      </c>
      <c r="G32" s="7">
        <v>0</v>
      </c>
      <c r="H32" s="14"/>
    </row>
    <row r="33" spans="1:23" ht="15.75" x14ac:dyDescent="0.25">
      <c r="A33" s="9"/>
      <c r="B33" s="10" t="s">
        <v>35</v>
      </c>
      <c r="C33" s="8">
        <v>0</v>
      </c>
      <c r="D33" s="8">
        <v>443275</v>
      </c>
      <c r="E33" s="8">
        <v>2503789.4500000002</v>
      </c>
      <c r="F33" s="8">
        <v>0</v>
      </c>
      <c r="G33" s="7">
        <v>0</v>
      </c>
      <c r="H33" s="15"/>
    </row>
    <row r="34" spans="1:23" ht="15.75" x14ac:dyDescent="0.25">
      <c r="A34" s="9" t="s">
        <v>36</v>
      </c>
      <c r="B34" s="10"/>
      <c r="C34" s="8">
        <v>50000</v>
      </c>
      <c r="D34" s="8">
        <v>78000</v>
      </c>
      <c r="E34" s="8">
        <v>83014.03</v>
      </c>
      <c r="F34" s="8">
        <v>162161.20000000001</v>
      </c>
      <c r="G34" s="8">
        <v>50000</v>
      </c>
      <c r="H34" s="19"/>
      <c r="I34" s="20"/>
      <c r="J34" s="20"/>
      <c r="K34" s="20"/>
      <c r="L34" s="20"/>
      <c r="M34" s="20"/>
      <c r="N34" s="21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5.75" x14ac:dyDescent="0.25">
      <c r="A35" s="9" t="s">
        <v>37</v>
      </c>
      <c r="B35" s="10"/>
      <c r="C35" s="8">
        <v>55000</v>
      </c>
      <c r="D35" s="8">
        <v>188600</v>
      </c>
      <c r="E35" s="8">
        <v>188567</v>
      </c>
      <c r="F35" s="8">
        <v>10290312</v>
      </c>
      <c r="G35" s="8">
        <v>55000</v>
      </c>
      <c r="H35" s="19"/>
      <c r="I35" s="20"/>
      <c r="J35" s="20"/>
      <c r="K35" s="20"/>
      <c r="L35" s="20"/>
      <c r="M35" s="20"/>
      <c r="N35" s="21"/>
      <c r="O35" s="20"/>
      <c r="P35" s="20"/>
      <c r="Q35" s="20"/>
      <c r="R35" s="20"/>
      <c r="S35" s="20"/>
      <c r="T35" s="20"/>
      <c r="U35" s="20"/>
      <c r="V35" s="20"/>
      <c r="W35" s="20"/>
    </row>
    <row r="36" spans="1:23" ht="15.75" x14ac:dyDescent="0.25">
      <c r="A36" s="9" t="s">
        <v>38</v>
      </c>
      <c r="B36" s="10"/>
      <c r="C36" s="8">
        <v>10000</v>
      </c>
      <c r="D36" s="8">
        <v>10000</v>
      </c>
      <c r="E36" s="8">
        <v>16022</v>
      </c>
      <c r="F36" s="8">
        <v>23731</v>
      </c>
      <c r="G36" s="8">
        <v>10000</v>
      </c>
      <c r="H36" s="19"/>
      <c r="I36" s="20"/>
      <c r="J36" s="20"/>
      <c r="K36" s="20"/>
      <c r="L36" s="20"/>
      <c r="M36" s="20"/>
      <c r="N36" s="21"/>
      <c r="O36" s="20"/>
      <c r="P36" s="20"/>
      <c r="Q36" s="20"/>
      <c r="R36" s="20"/>
      <c r="S36" s="20"/>
      <c r="T36" s="20"/>
      <c r="U36" s="20"/>
      <c r="V36" s="20"/>
      <c r="W36" s="20"/>
    </row>
    <row r="37" spans="1:23" ht="15.75" x14ac:dyDescent="0.25">
      <c r="A37" s="9" t="s">
        <v>39</v>
      </c>
      <c r="B37" s="10"/>
      <c r="C37" s="8">
        <v>13000</v>
      </c>
      <c r="D37" s="8">
        <v>13000</v>
      </c>
      <c r="E37" s="8">
        <v>19286</v>
      </c>
      <c r="F37" s="8">
        <v>23966</v>
      </c>
      <c r="G37" s="8">
        <v>13000</v>
      </c>
      <c r="H37" s="19"/>
      <c r="I37" s="20"/>
      <c r="J37" s="20"/>
      <c r="K37" s="20"/>
      <c r="L37" s="20"/>
      <c r="M37" s="20"/>
      <c r="N37" s="21"/>
      <c r="O37" s="20"/>
      <c r="P37" s="20"/>
      <c r="Q37" s="20"/>
      <c r="R37" s="20"/>
      <c r="S37" s="20"/>
      <c r="T37" s="20"/>
      <c r="U37" s="20"/>
      <c r="V37" s="20"/>
      <c r="W37" s="20"/>
    </row>
    <row r="38" spans="1:23" ht="15.75" x14ac:dyDescent="0.25">
      <c r="A38" s="9" t="s">
        <v>40</v>
      </c>
      <c r="B38" s="10"/>
      <c r="C38" s="8">
        <v>3600</v>
      </c>
      <c r="D38" s="8">
        <v>4600</v>
      </c>
      <c r="E38" s="8">
        <v>5300</v>
      </c>
      <c r="F38" s="8">
        <v>8350</v>
      </c>
      <c r="G38" s="8">
        <v>3600</v>
      </c>
      <c r="H38" s="19"/>
      <c r="I38" s="20"/>
      <c r="J38" s="20"/>
      <c r="K38" s="20"/>
      <c r="L38" s="20"/>
      <c r="M38" s="20"/>
      <c r="N38" s="21"/>
      <c r="O38" s="20"/>
      <c r="P38" s="20"/>
      <c r="Q38" s="20"/>
      <c r="R38" s="20"/>
      <c r="S38" s="20"/>
      <c r="T38" s="20"/>
      <c r="U38" s="20"/>
      <c r="V38" s="20"/>
      <c r="W38" s="20"/>
    </row>
    <row r="39" spans="1:23" ht="15.75" x14ac:dyDescent="0.25">
      <c r="A39" s="9" t="s">
        <v>41</v>
      </c>
      <c r="B39" s="10"/>
      <c r="C39" s="8">
        <v>500</v>
      </c>
      <c r="D39" s="8">
        <v>500</v>
      </c>
      <c r="E39" s="8">
        <v>600</v>
      </c>
      <c r="F39" s="8">
        <v>720</v>
      </c>
      <c r="G39" s="8">
        <v>500</v>
      </c>
      <c r="H39" s="19"/>
      <c r="I39" s="20"/>
      <c r="J39" s="20"/>
      <c r="K39" s="20"/>
      <c r="L39" s="20"/>
      <c r="M39" s="20"/>
      <c r="N39" s="21"/>
      <c r="O39" s="20"/>
      <c r="P39" s="20"/>
      <c r="Q39" s="20"/>
      <c r="R39" s="20"/>
      <c r="S39" s="20"/>
      <c r="T39" s="20"/>
      <c r="U39" s="20"/>
      <c r="V39" s="20"/>
      <c r="W39" s="20"/>
    </row>
    <row r="40" spans="1:23" ht="15.75" x14ac:dyDescent="0.25">
      <c r="A40" s="9" t="s">
        <v>42</v>
      </c>
      <c r="B40" s="10"/>
      <c r="C40" s="8">
        <v>3000</v>
      </c>
      <c r="D40" s="8">
        <v>1500</v>
      </c>
      <c r="E40" s="8">
        <v>2562</v>
      </c>
      <c r="F40" s="8">
        <v>3545</v>
      </c>
      <c r="G40" s="8">
        <v>3000</v>
      </c>
      <c r="H40" s="19"/>
      <c r="I40" s="20"/>
      <c r="J40" s="20"/>
      <c r="K40" s="20"/>
      <c r="L40" s="20"/>
      <c r="M40" s="20"/>
      <c r="N40" s="21"/>
      <c r="O40" s="20"/>
      <c r="P40" s="20"/>
      <c r="Q40" s="20"/>
      <c r="R40" s="20"/>
      <c r="S40" s="20"/>
      <c r="T40" s="20"/>
      <c r="U40" s="20"/>
      <c r="V40" s="20"/>
      <c r="W40" s="20"/>
    </row>
    <row r="41" spans="1:23" ht="15.75" x14ac:dyDescent="0.25">
      <c r="A41" s="9" t="s">
        <v>43</v>
      </c>
      <c r="B41" s="10"/>
      <c r="C41" s="8">
        <v>10000</v>
      </c>
      <c r="D41" s="8">
        <v>5000</v>
      </c>
      <c r="E41" s="8">
        <v>6267</v>
      </c>
      <c r="F41" s="8">
        <v>19347</v>
      </c>
      <c r="G41" s="8">
        <v>5000</v>
      </c>
      <c r="H41" s="19"/>
      <c r="I41" s="20"/>
      <c r="J41" s="20"/>
      <c r="K41" s="20"/>
      <c r="L41" s="20"/>
      <c r="M41" s="20"/>
      <c r="N41" s="21"/>
      <c r="O41" s="20"/>
      <c r="P41" s="20"/>
      <c r="Q41" s="20"/>
      <c r="R41" s="20"/>
      <c r="S41" s="20"/>
      <c r="T41" s="20"/>
      <c r="U41" s="20"/>
      <c r="V41" s="20"/>
      <c r="W41" s="20"/>
    </row>
    <row r="42" spans="1:23" ht="15.75" x14ac:dyDescent="0.25">
      <c r="A42" s="33" t="s">
        <v>95</v>
      </c>
      <c r="B42" s="10"/>
      <c r="C42" s="8">
        <v>0</v>
      </c>
      <c r="D42" s="8">
        <v>1300</v>
      </c>
      <c r="E42" s="8">
        <v>2160</v>
      </c>
      <c r="F42" s="8">
        <v>0</v>
      </c>
      <c r="G42" s="8">
        <v>2000</v>
      </c>
      <c r="H42" s="19"/>
      <c r="I42" s="20"/>
      <c r="J42" s="20"/>
      <c r="K42" s="20"/>
      <c r="L42" s="20"/>
      <c r="M42" s="20"/>
      <c r="N42" s="21"/>
      <c r="O42" s="20"/>
      <c r="P42" s="20"/>
      <c r="Q42" s="20"/>
      <c r="R42" s="20"/>
      <c r="S42" s="20"/>
      <c r="T42" s="20"/>
      <c r="U42" s="20"/>
      <c r="V42" s="20"/>
      <c r="W42" s="20"/>
    </row>
    <row r="43" spans="1:23" ht="15.75" x14ac:dyDescent="0.25">
      <c r="A43" s="9" t="s">
        <v>44</v>
      </c>
      <c r="B43" s="10"/>
      <c r="C43" s="8">
        <v>3000</v>
      </c>
      <c r="D43" s="8">
        <v>5000</v>
      </c>
      <c r="E43" s="8">
        <v>2060.02</v>
      </c>
      <c r="F43" s="8">
        <v>3618.13</v>
      </c>
      <c r="G43" s="8">
        <v>3000</v>
      </c>
      <c r="H43" s="19"/>
      <c r="I43" s="20"/>
      <c r="J43" s="20"/>
      <c r="K43" s="20"/>
      <c r="L43" s="20"/>
      <c r="M43" s="20"/>
      <c r="N43" s="21"/>
      <c r="O43" s="20"/>
      <c r="P43" s="20"/>
      <c r="Q43" s="20"/>
      <c r="R43" s="20"/>
      <c r="S43" s="20"/>
      <c r="T43" s="20"/>
      <c r="U43" s="20"/>
      <c r="V43" s="20"/>
      <c r="W43" s="20"/>
    </row>
    <row r="44" spans="1:23" ht="15.75" x14ac:dyDescent="0.25">
      <c r="A44" s="33" t="s">
        <v>96</v>
      </c>
      <c r="B44" s="10"/>
      <c r="C44" s="8">
        <v>0</v>
      </c>
      <c r="D44" s="8">
        <v>90000</v>
      </c>
      <c r="E44" s="8">
        <v>90000</v>
      </c>
      <c r="F44" s="8">
        <v>0</v>
      </c>
      <c r="G44" s="8">
        <v>0</v>
      </c>
      <c r="H44" s="19"/>
      <c r="I44" s="20"/>
      <c r="J44" s="20"/>
      <c r="K44" s="20"/>
      <c r="L44" s="20"/>
      <c r="M44" s="20"/>
      <c r="N44" s="21"/>
      <c r="O44" s="20"/>
      <c r="P44" s="20"/>
      <c r="Q44" s="20"/>
      <c r="R44" s="20"/>
      <c r="S44" s="20"/>
      <c r="T44" s="20"/>
      <c r="U44" s="20"/>
      <c r="V44" s="20"/>
      <c r="W44" s="20"/>
    </row>
    <row r="45" spans="1:23" ht="15.75" x14ac:dyDescent="0.25">
      <c r="A45" s="9" t="s">
        <v>45</v>
      </c>
      <c r="B45" s="10"/>
      <c r="C45" s="8">
        <v>4000</v>
      </c>
      <c r="D45" s="8">
        <v>6900</v>
      </c>
      <c r="E45" s="8">
        <v>6975</v>
      </c>
      <c r="F45" s="8">
        <v>6000</v>
      </c>
      <c r="G45" s="8">
        <v>4000</v>
      </c>
      <c r="H45" s="19"/>
      <c r="I45" s="20"/>
      <c r="J45" s="20"/>
      <c r="K45" s="20"/>
      <c r="L45" s="20"/>
      <c r="M45" s="20"/>
      <c r="N45" s="21"/>
      <c r="O45" s="20"/>
      <c r="P45" s="20"/>
      <c r="Q45" s="20"/>
      <c r="R45" s="20"/>
      <c r="S45" s="20"/>
      <c r="T45" s="20"/>
      <c r="U45" s="20"/>
      <c r="V45" s="20"/>
      <c r="W45" s="20"/>
    </row>
    <row r="46" spans="1:23" ht="15.75" x14ac:dyDescent="0.25">
      <c r="A46" s="9" t="s">
        <v>46</v>
      </c>
      <c r="B46" s="10"/>
      <c r="C46" s="8">
        <v>253000</v>
      </c>
      <c r="D46" s="8">
        <v>248000</v>
      </c>
      <c r="E46" s="8">
        <v>227931</v>
      </c>
      <c r="F46" s="8">
        <v>261505</v>
      </c>
      <c r="G46" s="8">
        <v>253000</v>
      </c>
      <c r="H46" s="19"/>
      <c r="I46" s="20"/>
      <c r="J46" s="20"/>
      <c r="K46" s="20"/>
      <c r="L46" s="20"/>
      <c r="M46" s="20"/>
      <c r="N46" s="21"/>
      <c r="O46" s="20"/>
      <c r="P46" s="20"/>
      <c r="Q46" s="20"/>
      <c r="R46" s="20"/>
      <c r="S46" s="20"/>
      <c r="T46" s="20"/>
      <c r="U46" s="20"/>
      <c r="V46" s="20"/>
      <c r="W46" s="20"/>
    </row>
    <row r="47" spans="1:23" ht="15.75" x14ac:dyDescent="0.25">
      <c r="A47" s="9" t="s">
        <v>47</v>
      </c>
      <c r="B47" s="10"/>
      <c r="C47" s="8">
        <v>180000</v>
      </c>
      <c r="D47" s="8">
        <v>160000</v>
      </c>
      <c r="E47" s="8">
        <v>152303.5</v>
      </c>
      <c r="F47" s="8">
        <v>225561</v>
      </c>
      <c r="G47" s="8">
        <v>180000</v>
      </c>
      <c r="H47" s="19"/>
      <c r="I47" s="20"/>
      <c r="J47" s="20"/>
      <c r="K47" s="20"/>
      <c r="L47" s="20"/>
      <c r="M47" s="20"/>
      <c r="N47" s="21"/>
      <c r="O47" s="20"/>
      <c r="P47" s="20"/>
      <c r="Q47" s="20"/>
      <c r="R47" s="20"/>
      <c r="S47" s="20"/>
      <c r="T47" s="20"/>
      <c r="U47" s="20"/>
      <c r="V47" s="20"/>
      <c r="W47" s="20"/>
    </row>
    <row r="48" spans="1:23" ht="15.75" x14ac:dyDescent="0.25">
      <c r="A48" s="9" t="s">
        <v>48</v>
      </c>
      <c r="B48" s="10"/>
      <c r="C48" s="8">
        <v>15000</v>
      </c>
      <c r="D48" s="8">
        <v>15000</v>
      </c>
      <c r="E48" s="8">
        <v>21520</v>
      </c>
      <c r="F48" s="8">
        <v>15170</v>
      </c>
      <c r="G48" s="8">
        <v>15000</v>
      </c>
      <c r="H48" s="19"/>
      <c r="I48" s="20"/>
      <c r="J48" s="20"/>
      <c r="K48" s="20"/>
      <c r="L48" s="20"/>
      <c r="M48" s="20"/>
      <c r="N48" s="21"/>
      <c r="O48" s="20"/>
      <c r="P48" s="20"/>
      <c r="Q48" s="20"/>
      <c r="R48" s="20"/>
      <c r="S48" s="20"/>
      <c r="T48" s="20"/>
      <c r="U48" s="20"/>
      <c r="V48" s="20"/>
      <c r="W48" s="20"/>
    </row>
    <row r="49" spans="1:23" ht="15.75" x14ac:dyDescent="0.25">
      <c r="A49" s="9" t="s">
        <v>49</v>
      </c>
      <c r="B49" s="10"/>
      <c r="C49" s="8">
        <v>2500</v>
      </c>
      <c r="D49" s="8">
        <v>2500</v>
      </c>
      <c r="E49" s="8">
        <v>2310</v>
      </c>
      <c r="F49" s="8">
        <v>2490</v>
      </c>
      <c r="G49" s="8">
        <v>2500</v>
      </c>
      <c r="H49" s="19"/>
      <c r="I49" s="20"/>
      <c r="J49" s="20"/>
      <c r="K49" s="20"/>
      <c r="L49" s="20"/>
      <c r="M49" s="20"/>
      <c r="N49" s="21"/>
      <c r="O49" s="20"/>
      <c r="P49" s="20"/>
      <c r="Q49" s="20"/>
      <c r="R49" s="20"/>
      <c r="S49" s="20"/>
      <c r="T49" s="20"/>
      <c r="U49" s="20"/>
      <c r="V49" s="20"/>
      <c r="W49" s="20"/>
    </row>
    <row r="50" spans="1:23" ht="15.75" x14ac:dyDescent="0.25">
      <c r="A50" s="9" t="s">
        <v>50</v>
      </c>
      <c r="B50" s="10"/>
      <c r="C50" s="8">
        <v>30000</v>
      </c>
      <c r="D50" s="8">
        <v>82000</v>
      </c>
      <c r="E50" s="8">
        <v>101540</v>
      </c>
      <c r="F50" s="8">
        <v>182564.26</v>
      </c>
      <c r="G50" s="8">
        <v>30000</v>
      </c>
      <c r="H50" s="19"/>
      <c r="I50" s="20"/>
      <c r="J50" s="20"/>
      <c r="K50" s="20"/>
      <c r="L50" s="20"/>
      <c r="M50" s="20"/>
      <c r="N50" s="21"/>
      <c r="O50" s="20"/>
      <c r="P50" s="20"/>
      <c r="Q50" s="20"/>
      <c r="R50" s="20"/>
      <c r="S50" s="20"/>
      <c r="T50" s="20"/>
      <c r="U50" s="20"/>
      <c r="V50" s="20"/>
      <c r="W50" s="20"/>
    </row>
    <row r="51" spans="1:23" ht="15.75" x14ac:dyDescent="0.25">
      <c r="A51" s="9" t="s">
        <v>51</v>
      </c>
      <c r="B51" s="10"/>
      <c r="C51" s="8">
        <v>0</v>
      </c>
      <c r="D51" s="8">
        <v>4200</v>
      </c>
      <c r="E51" s="8">
        <v>4360</v>
      </c>
      <c r="F51" s="8">
        <v>2262.58</v>
      </c>
      <c r="G51" s="8">
        <v>0</v>
      </c>
      <c r="H51" s="19"/>
      <c r="I51" s="20"/>
      <c r="J51" s="20"/>
      <c r="K51" s="20"/>
      <c r="L51" s="20"/>
      <c r="M51" s="20"/>
      <c r="N51" s="21"/>
      <c r="O51" s="20"/>
      <c r="P51" s="20"/>
      <c r="Q51" s="20"/>
      <c r="R51" s="20"/>
      <c r="S51" s="20"/>
      <c r="T51" s="20"/>
      <c r="U51" s="20"/>
      <c r="V51" s="20"/>
      <c r="W51" s="20"/>
    </row>
    <row r="52" spans="1:23" ht="15.75" x14ac:dyDescent="0.25">
      <c r="A52" s="9" t="s">
        <v>52</v>
      </c>
      <c r="B52" s="10"/>
      <c r="C52" s="8">
        <v>80000</v>
      </c>
      <c r="D52" s="8">
        <v>95000</v>
      </c>
      <c r="E52" s="8">
        <v>97881</v>
      </c>
      <c r="F52" s="8">
        <v>102448.39</v>
      </c>
      <c r="G52" s="8">
        <v>80000</v>
      </c>
      <c r="H52" s="19"/>
      <c r="I52" s="20"/>
      <c r="J52" s="20"/>
      <c r="K52" s="20"/>
      <c r="L52" s="20"/>
      <c r="M52" s="20"/>
      <c r="N52" s="21"/>
      <c r="O52" s="20"/>
      <c r="P52" s="20"/>
      <c r="Q52" s="20"/>
      <c r="R52" s="20"/>
      <c r="S52" s="20"/>
      <c r="T52" s="20"/>
      <c r="U52" s="20"/>
      <c r="V52" s="20"/>
      <c r="W52" s="20"/>
    </row>
    <row r="53" spans="1:23" ht="15.75" x14ac:dyDescent="0.25">
      <c r="A53" s="9" t="s">
        <v>53</v>
      </c>
      <c r="B53" s="10"/>
      <c r="C53" s="8">
        <v>290000</v>
      </c>
      <c r="D53" s="8">
        <v>390000</v>
      </c>
      <c r="E53" s="8">
        <v>401225</v>
      </c>
      <c r="F53" s="8">
        <v>369354.5</v>
      </c>
      <c r="G53" s="8">
        <v>290000</v>
      </c>
      <c r="H53" s="19"/>
      <c r="I53" s="20"/>
      <c r="J53" s="20"/>
      <c r="K53" s="20"/>
      <c r="L53" s="20"/>
      <c r="M53" s="20"/>
      <c r="N53" s="21"/>
      <c r="O53" s="20"/>
      <c r="P53" s="20"/>
      <c r="Q53" s="20"/>
      <c r="R53" s="20"/>
      <c r="S53" s="20"/>
      <c r="T53" s="20"/>
      <c r="U53" s="20"/>
      <c r="V53" s="20"/>
      <c r="W53" s="20"/>
    </row>
    <row r="54" spans="1:23" ht="15.75" x14ac:dyDescent="0.25">
      <c r="A54" s="9" t="s">
        <v>54</v>
      </c>
      <c r="B54" s="10"/>
      <c r="C54" s="8">
        <v>2000</v>
      </c>
      <c r="D54" s="8">
        <v>0</v>
      </c>
      <c r="E54" s="8">
        <v>0</v>
      </c>
      <c r="F54" s="8">
        <v>2430</v>
      </c>
      <c r="G54" s="8">
        <v>2000</v>
      </c>
      <c r="H54" s="19"/>
      <c r="I54" s="20"/>
      <c r="J54" s="20"/>
      <c r="K54" s="20"/>
      <c r="L54" s="20"/>
      <c r="M54" s="20"/>
      <c r="N54" s="21"/>
      <c r="O54" s="20"/>
      <c r="P54" s="20"/>
      <c r="Q54" s="20"/>
      <c r="R54" s="20"/>
      <c r="S54" s="20"/>
      <c r="T54" s="20"/>
      <c r="U54" s="20"/>
      <c r="V54" s="20"/>
      <c r="W54" s="20"/>
    </row>
    <row r="55" spans="1:23" ht="15.75" x14ac:dyDescent="0.25">
      <c r="A55" s="9" t="s">
        <v>55</v>
      </c>
      <c r="B55" s="10"/>
      <c r="C55" s="8">
        <v>10000</v>
      </c>
      <c r="D55" s="8">
        <v>54000</v>
      </c>
      <c r="E55" s="8">
        <v>129341.5</v>
      </c>
      <c r="F55" s="8">
        <v>25803.9</v>
      </c>
      <c r="G55" s="8">
        <v>10000</v>
      </c>
      <c r="H55" s="19"/>
      <c r="I55" s="20"/>
      <c r="J55" s="20"/>
      <c r="K55" s="20"/>
      <c r="L55" s="20"/>
      <c r="M55" s="20"/>
      <c r="N55" s="21"/>
      <c r="O55" s="20"/>
      <c r="P55" s="20"/>
      <c r="Q55" s="20"/>
      <c r="R55" s="20"/>
      <c r="S55" s="20"/>
      <c r="T55" s="20"/>
      <c r="U55" s="20"/>
      <c r="V55" s="20"/>
      <c r="W55" s="20"/>
    </row>
    <row r="56" spans="1:23" ht="15.75" x14ac:dyDescent="0.25">
      <c r="A56" s="9" t="s">
        <v>56</v>
      </c>
      <c r="B56" s="10"/>
      <c r="C56" s="8">
        <v>4000</v>
      </c>
      <c r="D56" s="8">
        <v>184000</v>
      </c>
      <c r="E56" s="8">
        <v>193036.97</v>
      </c>
      <c r="F56" s="8">
        <v>260268.35000000015</v>
      </c>
      <c r="G56" s="8">
        <v>4000</v>
      </c>
      <c r="H56" s="19"/>
      <c r="I56" s="20"/>
      <c r="J56" s="20"/>
      <c r="K56" s="20"/>
      <c r="L56" s="20"/>
      <c r="M56" s="20"/>
      <c r="N56" s="21"/>
      <c r="O56" s="20"/>
      <c r="P56" s="20"/>
      <c r="Q56" s="20"/>
      <c r="R56" s="20"/>
      <c r="S56" s="20"/>
      <c r="T56" s="20"/>
      <c r="U56" s="20"/>
      <c r="V56" s="20"/>
      <c r="W56" s="20"/>
    </row>
    <row r="57" spans="1:23" ht="15.75" x14ac:dyDescent="0.25">
      <c r="A57" s="9" t="s">
        <v>57</v>
      </c>
      <c r="B57" s="10"/>
      <c r="C57" s="8">
        <v>5000</v>
      </c>
      <c r="D57" s="8">
        <v>2000</v>
      </c>
      <c r="E57" s="8">
        <v>26652.04</v>
      </c>
      <c r="F57" s="8">
        <v>11538</v>
      </c>
      <c r="G57" s="8">
        <v>5000</v>
      </c>
      <c r="H57" s="19"/>
      <c r="I57" s="20"/>
      <c r="J57" s="20"/>
      <c r="K57" s="20"/>
      <c r="L57" s="20"/>
      <c r="M57" s="20"/>
      <c r="N57" s="21"/>
      <c r="O57" s="20"/>
      <c r="P57" s="20"/>
      <c r="Q57" s="20"/>
      <c r="R57" s="20"/>
      <c r="S57" s="20"/>
      <c r="T57" s="20"/>
      <c r="U57" s="20"/>
      <c r="V57" s="20"/>
      <c r="W57" s="20"/>
    </row>
    <row r="58" spans="1:23" ht="15.75" x14ac:dyDescent="0.25">
      <c r="A58" s="17" t="s">
        <v>58</v>
      </c>
      <c r="B58" s="18"/>
      <c r="C58" s="22">
        <f t="shared" ref="C58:F58" si="0">SUM(C4:C57)</f>
        <v>24386200</v>
      </c>
      <c r="D58" s="22">
        <f t="shared" si="0"/>
        <v>31149165</v>
      </c>
      <c r="E58" s="22">
        <f t="shared" si="0"/>
        <v>34447540.359999999</v>
      </c>
      <c r="F58" s="22">
        <f t="shared" si="0"/>
        <v>43983947.439999998</v>
      </c>
      <c r="G58" s="22">
        <f>SUM(G4:G57)</f>
        <v>17942200</v>
      </c>
      <c r="H58" s="19"/>
      <c r="I58" s="20"/>
      <c r="J58" s="20"/>
      <c r="K58" s="20"/>
      <c r="L58" s="20"/>
      <c r="M58" s="20"/>
      <c r="N58" s="21"/>
      <c r="O58" s="20"/>
      <c r="P58" s="20"/>
      <c r="Q58" s="20"/>
      <c r="R58" s="20"/>
      <c r="S58" s="20"/>
      <c r="T58" s="20"/>
      <c r="U58" s="20"/>
      <c r="V58" s="20"/>
      <c r="W58" s="20"/>
    </row>
  </sheetData>
  <pageMargins left="0.7" right="0.7" top="0.78740157499999996" bottom="0.78740157499999996" header="0.3" footer="0.3"/>
  <pageSetup paperSize="9" scale="4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H57"/>
  <sheetViews>
    <sheetView tabSelected="1" topLeftCell="A13" workbookViewId="0">
      <selection activeCell="G48" sqref="G48"/>
    </sheetView>
  </sheetViews>
  <sheetFormatPr defaultRowHeight="15" x14ac:dyDescent="0.25"/>
  <cols>
    <col min="1" max="1" width="47.7109375" customWidth="1"/>
    <col min="2" max="2" width="36.85546875" customWidth="1"/>
    <col min="3" max="3" width="13.7109375" customWidth="1"/>
    <col min="4" max="4" width="11.140625" customWidth="1"/>
    <col min="5" max="5" width="11" customWidth="1"/>
    <col min="6" max="6" width="11.28515625" customWidth="1"/>
    <col min="7" max="7" width="12.7109375" customWidth="1"/>
    <col min="8" max="8" width="21.42578125" customWidth="1"/>
  </cols>
  <sheetData>
    <row r="1" spans="1:8" ht="15.75" thickBot="1" x14ac:dyDescent="0.3">
      <c r="C1" t="s">
        <v>111</v>
      </c>
    </row>
    <row r="2" spans="1:8" ht="16.5" thickBot="1" x14ac:dyDescent="0.3">
      <c r="A2" s="23" t="s">
        <v>0</v>
      </c>
      <c r="B2" s="24" t="s">
        <v>1</v>
      </c>
      <c r="C2" s="2" t="s">
        <v>2</v>
      </c>
      <c r="D2" s="2" t="s">
        <v>3</v>
      </c>
      <c r="E2" s="2" t="s">
        <v>62</v>
      </c>
      <c r="F2" s="4" t="s">
        <v>4</v>
      </c>
      <c r="G2" s="25" t="s">
        <v>63</v>
      </c>
      <c r="H2" s="12" t="s">
        <v>59</v>
      </c>
    </row>
    <row r="3" spans="1:8" x14ac:dyDescent="0.25">
      <c r="A3" s="28" t="s">
        <v>64</v>
      </c>
      <c r="B3" s="28"/>
      <c r="C3" s="36">
        <v>10000</v>
      </c>
      <c r="D3" s="36">
        <v>10000</v>
      </c>
      <c r="E3" s="36">
        <v>0</v>
      </c>
      <c r="F3" s="36">
        <v>7806</v>
      </c>
      <c r="G3" s="37">
        <v>10000</v>
      </c>
      <c r="H3" s="27"/>
    </row>
    <row r="4" spans="1:8" x14ac:dyDescent="0.25">
      <c r="A4" s="28" t="s">
        <v>65</v>
      </c>
      <c r="B4" s="28"/>
      <c r="C4" s="36">
        <v>10500</v>
      </c>
      <c r="D4" s="36">
        <v>10500</v>
      </c>
      <c r="E4" s="36">
        <v>10385.4</v>
      </c>
      <c r="F4" s="36">
        <v>10385</v>
      </c>
      <c r="G4" s="37">
        <v>10500</v>
      </c>
      <c r="H4" s="27"/>
    </row>
    <row r="5" spans="1:8" x14ac:dyDescent="0.25">
      <c r="A5" s="28" t="s">
        <v>36</v>
      </c>
      <c r="B5" s="28"/>
      <c r="C5" s="36">
        <v>50000</v>
      </c>
      <c r="D5" s="36">
        <v>220000</v>
      </c>
      <c r="E5" s="36">
        <v>213235.20000000001</v>
      </c>
      <c r="F5" s="36">
        <v>233512</v>
      </c>
      <c r="G5" s="37">
        <v>100000</v>
      </c>
      <c r="H5" s="27"/>
    </row>
    <row r="6" spans="1:8" x14ac:dyDescent="0.25">
      <c r="A6" s="28" t="s">
        <v>66</v>
      </c>
      <c r="B6" s="28"/>
      <c r="C6" s="36">
        <v>27000</v>
      </c>
      <c r="D6" s="36">
        <v>37000</v>
      </c>
      <c r="E6" s="36">
        <v>9850</v>
      </c>
      <c r="F6" s="36">
        <v>26282.77</v>
      </c>
      <c r="G6" s="37">
        <v>23500</v>
      </c>
      <c r="H6" s="27"/>
    </row>
    <row r="7" spans="1:8" x14ac:dyDescent="0.25">
      <c r="A7" s="28" t="s">
        <v>67</v>
      </c>
      <c r="B7" s="28"/>
      <c r="C7" s="36">
        <v>2600000</v>
      </c>
      <c r="D7" s="36">
        <v>2600000</v>
      </c>
      <c r="E7" s="36">
        <v>127738.93000000001</v>
      </c>
      <c r="F7" s="36">
        <v>535776.97</v>
      </c>
      <c r="G7" s="37">
        <v>3072500</v>
      </c>
      <c r="H7" s="29" t="s">
        <v>98</v>
      </c>
    </row>
    <row r="8" spans="1:8" x14ac:dyDescent="0.25">
      <c r="A8" s="28" t="s">
        <v>68</v>
      </c>
      <c r="B8" s="28"/>
      <c r="C8" s="36">
        <v>16205000</v>
      </c>
      <c r="D8" s="36">
        <v>13515820</v>
      </c>
      <c r="E8" s="36">
        <v>7071763.9499999993</v>
      </c>
      <c r="F8" s="36">
        <v>3055761.8</v>
      </c>
      <c r="G8" s="37">
        <v>9370000</v>
      </c>
      <c r="H8" s="34" t="s">
        <v>97</v>
      </c>
    </row>
    <row r="9" spans="1:8" x14ac:dyDescent="0.25">
      <c r="A9" s="28" t="s">
        <v>69</v>
      </c>
      <c r="B9" s="28"/>
      <c r="C9" s="36">
        <v>0</v>
      </c>
      <c r="D9" s="36">
        <v>15000</v>
      </c>
      <c r="E9" s="36">
        <v>11793</v>
      </c>
      <c r="F9" s="36">
        <v>0</v>
      </c>
      <c r="G9" s="37">
        <v>12000</v>
      </c>
      <c r="H9" s="27"/>
    </row>
    <row r="10" spans="1:8" x14ac:dyDescent="0.25">
      <c r="A10" s="28" t="s">
        <v>70</v>
      </c>
      <c r="B10" s="28"/>
      <c r="C10" s="36">
        <v>370000</v>
      </c>
      <c r="D10" s="36">
        <v>370000</v>
      </c>
      <c r="E10" s="36">
        <v>369054</v>
      </c>
      <c r="F10" s="36">
        <v>368130</v>
      </c>
      <c r="G10" s="37">
        <v>370000</v>
      </c>
      <c r="H10" s="27"/>
    </row>
    <row r="11" spans="1:8" x14ac:dyDescent="0.25">
      <c r="A11" s="28" t="s">
        <v>38</v>
      </c>
      <c r="B11" s="28"/>
      <c r="C11" s="36">
        <v>494000</v>
      </c>
      <c r="D11" s="36">
        <v>684000</v>
      </c>
      <c r="E11" s="36">
        <v>538296.91999999993</v>
      </c>
      <c r="F11" s="36">
        <v>7811</v>
      </c>
      <c r="G11" s="37">
        <v>150000</v>
      </c>
      <c r="H11" s="29" t="s">
        <v>72</v>
      </c>
    </row>
    <row r="12" spans="1:8" x14ac:dyDescent="0.25">
      <c r="A12" s="28" t="s">
        <v>39</v>
      </c>
      <c r="B12" s="28"/>
      <c r="C12" s="36">
        <v>542000</v>
      </c>
      <c r="D12" s="36">
        <v>661000</v>
      </c>
      <c r="E12" s="36">
        <v>566313.75</v>
      </c>
      <c r="F12" s="36">
        <v>17389.5</v>
      </c>
      <c r="G12" s="37">
        <v>2050000</v>
      </c>
      <c r="H12" s="34" t="s">
        <v>99</v>
      </c>
    </row>
    <row r="13" spans="1:8" x14ac:dyDescent="0.25">
      <c r="A13" s="28" t="s">
        <v>5</v>
      </c>
      <c r="B13" s="42" t="s">
        <v>73</v>
      </c>
      <c r="C13" s="36">
        <v>1460000</v>
      </c>
      <c r="D13" s="36">
        <v>1460000</v>
      </c>
      <c r="E13" s="36">
        <v>1338326</v>
      </c>
      <c r="F13" s="36">
        <v>1460000</v>
      </c>
      <c r="G13" s="38">
        <v>1460000</v>
      </c>
      <c r="H13" s="29"/>
    </row>
    <row r="14" spans="1:8" x14ac:dyDescent="0.25">
      <c r="A14" s="28" t="s">
        <v>74</v>
      </c>
      <c r="B14" s="28"/>
      <c r="C14" s="36">
        <v>1517000</v>
      </c>
      <c r="D14" s="36">
        <v>1517000</v>
      </c>
      <c r="E14" s="36">
        <v>1991660.14</v>
      </c>
      <c r="F14" s="36">
        <v>2507142.8499999996</v>
      </c>
      <c r="G14" s="37">
        <v>1508000</v>
      </c>
      <c r="H14" s="27"/>
    </row>
    <row r="15" spans="1:8" x14ac:dyDescent="0.25">
      <c r="A15" s="28" t="s">
        <v>40</v>
      </c>
      <c r="B15" s="28"/>
      <c r="C15" s="36">
        <v>17000</v>
      </c>
      <c r="D15" s="36">
        <v>23000</v>
      </c>
      <c r="E15" s="36">
        <v>21993.75</v>
      </c>
      <c r="F15" s="36">
        <v>24683.06</v>
      </c>
      <c r="G15" s="37">
        <v>25000</v>
      </c>
      <c r="H15" s="27"/>
    </row>
    <row r="16" spans="1:8" x14ac:dyDescent="0.25">
      <c r="A16" s="28" t="s">
        <v>41</v>
      </c>
      <c r="B16" s="28"/>
      <c r="C16" s="36">
        <v>14600</v>
      </c>
      <c r="D16" s="36">
        <v>14600</v>
      </c>
      <c r="E16" s="36">
        <v>13915</v>
      </c>
      <c r="F16" s="36">
        <v>14809</v>
      </c>
      <c r="G16" s="37">
        <v>17000</v>
      </c>
      <c r="H16" s="27"/>
    </row>
    <row r="17" spans="1:8" x14ac:dyDescent="0.25">
      <c r="A17" s="28" t="s">
        <v>42</v>
      </c>
      <c r="B17" s="28"/>
      <c r="C17" s="36">
        <v>55000</v>
      </c>
      <c r="D17" s="36">
        <v>55000</v>
      </c>
      <c r="E17" s="36">
        <v>46573.060000000005</v>
      </c>
      <c r="F17" s="36">
        <v>57077.93</v>
      </c>
      <c r="G17" s="37">
        <v>55200</v>
      </c>
      <c r="H17" s="27"/>
    </row>
    <row r="18" spans="1:8" x14ac:dyDescent="0.25">
      <c r="A18" s="28" t="s">
        <v>43</v>
      </c>
      <c r="B18" s="28"/>
      <c r="C18" s="36">
        <v>380000</v>
      </c>
      <c r="D18" s="36">
        <v>514520</v>
      </c>
      <c r="E18" s="36">
        <v>160157.01</v>
      </c>
      <c r="F18" s="36">
        <v>550762.4</v>
      </c>
      <c r="G18" s="37">
        <v>455000</v>
      </c>
      <c r="H18" s="29" t="s">
        <v>106</v>
      </c>
    </row>
    <row r="19" spans="1:8" x14ac:dyDescent="0.25">
      <c r="A19" s="28" t="s">
        <v>75</v>
      </c>
      <c r="B19" s="28"/>
      <c r="C19" s="36">
        <v>23000</v>
      </c>
      <c r="D19" s="36">
        <v>33000</v>
      </c>
      <c r="E19" s="36">
        <v>25371.5</v>
      </c>
      <c r="F19" s="36">
        <v>17756</v>
      </c>
      <c r="G19" s="37">
        <v>33000</v>
      </c>
      <c r="H19" s="27"/>
    </row>
    <row r="20" spans="1:8" x14ac:dyDescent="0.25">
      <c r="A20" s="28" t="s">
        <v>44</v>
      </c>
      <c r="B20" s="28"/>
      <c r="C20" s="36">
        <v>102000</v>
      </c>
      <c r="D20" s="36">
        <v>243500</v>
      </c>
      <c r="E20" s="36">
        <v>171154.4</v>
      </c>
      <c r="F20" s="36">
        <v>131403</v>
      </c>
      <c r="G20" s="37">
        <v>225000</v>
      </c>
      <c r="H20" s="27"/>
    </row>
    <row r="21" spans="1:8" x14ac:dyDescent="0.25">
      <c r="A21" s="28" t="s">
        <v>76</v>
      </c>
      <c r="B21" s="28"/>
      <c r="C21" s="36">
        <v>20000</v>
      </c>
      <c r="D21" s="36">
        <v>21800</v>
      </c>
      <c r="E21" s="36">
        <v>21743.4</v>
      </c>
      <c r="F21" s="36">
        <v>20604.599999999999</v>
      </c>
      <c r="G21" s="37">
        <v>20000</v>
      </c>
      <c r="H21" s="27"/>
    </row>
    <row r="22" spans="1:8" x14ac:dyDescent="0.25">
      <c r="A22" s="28" t="s">
        <v>77</v>
      </c>
      <c r="B22" s="28"/>
      <c r="C22" s="36">
        <v>32000</v>
      </c>
      <c r="D22" s="36">
        <v>32000</v>
      </c>
      <c r="E22" s="36">
        <v>23214</v>
      </c>
      <c r="F22" s="36">
        <v>34742</v>
      </c>
      <c r="G22" s="37">
        <v>31500</v>
      </c>
      <c r="H22" s="27"/>
    </row>
    <row r="23" spans="1:8" x14ac:dyDescent="0.25">
      <c r="A23" s="28" t="s">
        <v>78</v>
      </c>
      <c r="B23" s="28"/>
      <c r="C23" s="36">
        <v>23010000</v>
      </c>
      <c r="D23" s="36">
        <v>23873500</v>
      </c>
      <c r="E23" s="36">
        <v>5892385.3600000003</v>
      </c>
      <c r="F23" s="36">
        <v>142630</v>
      </c>
      <c r="G23" s="37">
        <v>17000000</v>
      </c>
      <c r="H23" s="34" t="s">
        <v>115</v>
      </c>
    </row>
    <row r="24" spans="1:8" x14ac:dyDescent="0.25">
      <c r="A24" s="28" t="s">
        <v>45</v>
      </c>
      <c r="B24" s="28"/>
      <c r="C24" s="36">
        <v>384000</v>
      </c>
      <c r="D24" s="36">
        <v>384000</v>
      </c>
      <c r="E24" s="36">
        <v>334235.68</v>
      </c>
      <c r="F24" s="36">
        <v>379710.54999999993</v>
      </c>
      <c r="G24" s="37">
        <v>395000</v>
      </c>
      <c r="H24" s="27"/>
    </row>
    <row r="25" spans="1:8" x14ac:dyDescent="0.25">
      <c r="A25" s="28" t="s">
        <v>79</v>
      </c>
      <c r="B25" s="28"/>
      <c r="C25" s="36">
        <v>400000</v>
      </c>
      <c r="D25" s="36">
        <v>438000</v>
      </c>
      <c r="E25" s="36">
        <v>249578</v>
      </c>
      <c r="F25" s="36">
        <v>378031</v>
      </c>
      <c r="G25" s="37">
        <v>440000</v>
      </c>
      <c r="H25" s="27"/>
    </row>
    <row r="26" spans="1:8" x14ac:dyDescent="0.25">
      <c r="A26" s="28" t="s">
        <v>46</v>
      </c>
      <c r="B26" s="28"/>
      <c r="C26" s="36">
        <v>160000</v>
      </c>
      <c r="D26" s="36">
        <v>160000</v>
      </c>
      <c r="E26" s="36">
        <v>80088.33</v>
      </c>
      <c r="F26" s="36">
        <v>297950.68</v>
      </c>
      <c r="G26" s="37">
        <v>285000</v>
      </c>
      <c r="H26" s="35" t="s">
        <v>107</v>
      </c>
    </row>
    <row r="27" spans="1:8" x14ac:dyDescent="0.25">
      <c r="A27" s="28" t="s">
        <v>47</v>
      </c>
      <c r="B27" s="28"/>
      <c r="C27" s="36">
        <v>50000</v>
      </c>
      <c r="D27" s="36">
        <v>50000</v>
      </c>
      <c r="E27" s="36">
        <v>6422.72</v>
      </c>
      <c r="F27" s="36">
        <v>29509</v>
      </c>
      <c r="G27" s="37">
        <v>85000</v>
      </c>
      <c r="H27" s="27"/>
    </row>
    <row r="28" spans="1:8" x14ac:dyDescent="0.25">
      <c r="A28" s="28" t="s">
        <v>80</v>
      </c>
      <c r="B28" s="28"/>
      <c r="C28" s="36">
        <v>280000</v>
      </c>
      <c r="D28" s="36">
        <v>402350</v>
      </c>
      <c r="E28" s="36">
        <v>380374.65</v>
      </c>
      <c r="F28" s="36">
        <v>1165209.44</v>
      </c>
      <c r="G28" s="37">
        <v>1335000</v>
      </c>
      <c r="H28" s="34" t="s">
        <v>100</v>
      </c>
    </row>
    <row r="29" spans="1:8" x14ac:dyDescent="0.25">
      <c r="A29" s="28" t="s">
        <v>48</v>
      </c>
      <c r="B29" s="28"/>
      <c r="C29" s="36">
        <v>60000</v>
      </c>
      <c r="D29" s="36">
        <v>95000</v>
      </c>
      <c r="E29" s="36">
        <v>76392.540000000008</v>
      </c>
      <c r="F29" s="36">
        <v>62137.74</v>
      </c>
      <c r="G29" s="37">
        <v>342000</v>
      </c>
      <c r="H29" s="34" t="s">
        <v>101</v>
      </c>
    </row>
    <row r="30" spans="1:8" x14ac:dyDescent="0.25">
      <c r="A30" s="28" t="s">
        <v>81</v>
      </c>
      <c r="B30" s="28"/>
      <c r="C30" s="36">
        <v>100000</v>
      </c>
      <c r="D30" s="36">
        <v>152000</v>
      </c>
      <c r="E30" s="36">
        <v>0</v>
      </c>
      <c r="F30" s="36">
        <v>0</v>
      </c>
      <c r="G30" s="37">
        <v>152000</v>
      </c>
      <c r="H30" s="27"/>
    </row>
    <row r="31" spans="1:8" x14ac:dyDescent="0.25">
      <c r="A31" s="28" t="s">
        <v>82</v>
      </c>
      <c r="B31" s="28"/>
      <c r="C31" s="36">
        <v>0</v>
      </c>
      <c r="D31" s="36">
        <v>4780000</v>
      </c>
      <c r="E31" s="36">
        <v>2590000</v>
      </c>
      <c r="F31" s="36">
        <v>0</v>
      </c>
      <c r="G31" s="37">
        <v>2190000</v>
      </c>
      <c r="H31" s="27"/>
    </row>
    <row r="32" spans="1:8" x14ac:dyDescent="0.25">
      <c r="A32" s="28" t="s">
        <v>51</v>
      </c>
      <c r="B32" s="28"/>
      <c r="C32" s="36">
        <v>20000</v>
      </c>
      <c r="D32" s="36">
        <v>30000</v>
      </c>
      <c r="E32" s="36">
        <v>21217.949999999997</v>
      </c>
      <c r="F32" s="36">
        <v>23384.050000000003</v>
      </c>
      <c r="G32" s="37">
        <v>25000</v>
      </c>
      <c r="H32" s="27"/>
    </row>
    <row r="33" spans="1:8" x14ac:dyDescent="0.25">
      <c r="A33" s="28" t="s">
        <v>52</v>
      </c>
      <c r="B33" s="28"/>
      <c r="C33" s="36">
        <v>1102000</v>
      </c>
      <c r="D33" s="36">
        <v>1102000</v>
      </c>
      <c r="E33" s="36">
        <v>1061005.1999999997</v>
      </c>
      <c r="F33" s="36">
        <v>1131481.71</v>
      </c>
      <c r="G33" s="37">
        <v>1151000</v>
      </c>
      <c r="H33" s="27"/>
    </row>
    <row r="34" spans="1:8" x14ac:dyDescent="0.25">
      <c r="A34" s="28" t="s">
        <v>83</v>
      </c>
      <c r="B34" s="28"/>
      <c r="C34" s="36">
        <v>100000</v>
      </c>
      <c r="D34" s="36">
        <v>123000</v>
      </c>
      <c r="E34" s="36">
        <v>133968.63</v>
      </c>
      <c r="F34" s="36">
        <v>107570.75</v>
      </c>
      <c r="G34" s="37">
        <v>140000</v>
      </c>
      <c r="H34" s="27"/>
    </row>
    <row r="35" spans="1:8" x14ac:dyDescent="0.25">
      <c r="A35" s="28" t="s">
        <v>54</v>
      </c>
      <c r="B35" s="28"/>
      <c r="C35" s="36">
        <v>9520000</v>
      </c>
      <c r="D35" s="36">
        <v>9646055</v>
      </c>
      <c r="E35" s="36">
        <v>6578483.4600000009</v>
      </c>
      <c r="F35" s="36">
        <v>2808624.52</v>
      </c>
      <c r="G35" s="37">
        <v>3785500</v>
      </c>
      <c r="H35" s="34" t="s">
        <v>102</v>
      </c>
    </row>
    <row r="36" spans="1:8" x14ac:dyDescent="0.25">
      <c r="A36" s="28" t="s">
        <v>84</v>
      </c>
      <c r="B36" s="28"/>
      <c r="C36" s="36">
        <v>2650500</v>
      </c>
      <c r="D36" s="36">
        <v>2650500</v>
      </c>
      <c r="E36" s="36">
        <v>2436105.2799999998</v>
      </c>
      <c r="F36" s="36">
        <v>2858417.8600000003</v>
      </c>
      <c r="G36" s="37">
        <v>2539500</v>
      </c>
      <c r="H36" s="27"/>
    </row>
    <row r="37" spans="1:8" x14ac:dyDescent="0.25">
      <c r="A37" s="28" t="s">
        <v>85</v>
      </c>
      <c r="B37" s="28"/>
      <c r="C37" s="36">
        <v>25500</v>
      </c>
      <c r="D37" s="36">
        <v>25500</v>
      </c>
      <c r="E37" s="36">
        <v>4686.3099999999995</v>
      </c>
      <c r="F37" s="36">
        <v>25396.03</v>
      </c>
      <c r="G37" s="37">
        <v>5500</v>
      </c>
      <c r="H37" s="27"/>
    </row>
    <row r="38" spans="1:8" x14ac:dyDescent="0.25">
      <c r="A38" s="28" t="s">
        <v>86</v>
      </c>
      <c r="B38" s="28"/>
      <c r="C38" s="36">
        <v>10000</v>
      </c>
      <c r="D38" s="36">
        <v>142000</v>
      </c>
      <c r="E38" s="36">
        <v>134547</v>
      </c>
      <c r="F38" s="36">
        <v>0</v>
      </c>
      <c r="G38" s="37">
        <v>10000</v>
      </c>
      <c r="H38" s="27"/>
    </row>
    <row r="39" spans="1:8" x14ac:dyDescent="0.25">
      <c r="A39" s="28" t="s">
        <v>87</v>
      </c>
      <c r="B39" s="28"/>
      <c r="C39" s="36">
        <v>2200000</v>
      </c>
      <c r="D39" s="36">
        <v>2260000</v>
      </c>
      <c r="E39" s="36">
        <v>293234.52</v>
      </c>
      <c r="F39" s="36">
        <v>287421.56</v>
      </c>
      <c r="G39" s="37">
        <v>2200000</v>
      </c>
      <c r="H39" s="34" t="s">
        <v>103</v>
      </c>
    </row>
    <row r="40" spans="1:8" x14ac:dyDescent="0.25">
      <c r="A40" s="28" t="s">
        <v>88</v>
      </c>
      <c r="B40" s="28"/>
      <c r="C40" s="36">
        <v>1550000</v>
      </c>
      <c r="D40" s="36">
        <v>1550000</v>
      </c>
      <c r="E40" s="36">
        <v>1312412.5</v>
      </c>
      <c r="F40" s="36">
        <v>1392393.57</v>
      </c>
      <c r="G40" s="37">
        <v>1503700</v>
      </c>
      <c r="H40" s="27"/>
    </row>
    <row r="41" spans="1:8" x14ac:dyDescent="0.25">
      <c r="A41" s="28" t="s">
        <v>55</v>
      </c>
      <c r="B41" s="28"/>
      <c r="C41" s="36">
        <v>2050000</v>
      </c>
      <c r="D41" s="36">
        <v>2095000</v>
      </c>
      <c r="E41" s="36">
        <v>1731634.89</v>
      </c>
      <c r="F41" s="36">
        <v>2012616.51</v>
      </c>
      <c r="G41" s="37">
        <v>2013000</v>
      </c>
      <c r="H41" s="27"/>
    </row>
    <row r="42" spans="1:8" x14ac:dyDescent="0.25">
      <c r="A42" s="28" t="s">
        <v>56</v>
      </c>
      <c r="B42" s="28"/>
      <c r="C42" s="36">
        <v>15000</v>
      </c>
      <c r="D42" s="36">
        <v>15000</v>
      </c>
      <c r="E42" s="36">
        <v>13187.199999999999</v>
      </c>
      <c r="F42" s="36">
        <v>66894.920000000013</v>
      </c>
      <c r="G42" s="37">
        <v>15000</v>
      </c>
      <c r="H42" s="27"/>
    </row>
    <row r="43" spans="1:8" x14ac:dyDescent="0.25">
      <c r="A43" s="28" t="s">
        <v>89</v>
      </c>
      <c r="B43" s="28"/>
      <c r="C43" s="36">
        <v>100000</v>
      </c>
      <c r="D43" s="36">
        <v>100000</v>
      </c>
      <c r="E43" s="36">
        <v>71625</v>
      </c>
      <c r="F43" s="36">
        <v>79891</v>
      </c>
      <c r="G43" s="37">
        <v>75000</v>
      </c>
      <c r="H43" s="27"/>
    </row>
    <row r="44" spans="1:8" x14ac:dyDescent="0.25">
      <c r="A44" s="28" t="s">
        <v>90</v>
      </c>
      <c r="B44" s="28"/>
      <c r="C44" s="36">
        <v>50000</v>
      </c>
      <c r="D44" s="36">
        <v>265840</v>
      </c>
      <c r="E44" s="36">
        <v>227521</v>
      </c>
      <c r="F44" s="36">
        <v>185622</v>
      </c>
      <c r="G44" s="37">
        <v>30000</v>
      </c>
      <c r="H44" s="27"/>
    </row>
    <row r="45" spans="1:8" x14ac:dyDescent="0.25">
      <c r="A45" s="28" t="s">
        <v>91</v>
      </c>
      <c r="B45" s="28"/>
      <c r="C45" s="36">
        <v>0</v>
      </c>
      <c r="D45" s="36">
        <v>514</v>
      </c>
      <c r="E45" s="36">
        <v>513.22</v>
      </c>
      <c r="F45" s="36">
        <v>1134.5</v>
      </c>
      <c r="G45" s="37">
        <v>0</v>
      </c>
      <c r="H45" s="27"/>
    </row>
    <row r="46" spans="1:8" x14ac:dyDescent="0.25">
      <c r="A46" s="28" t="s">
        <v>5</v>
      </c>
      <c r="B46" s="28" t="s">
        <v>71</v>
      </c>
      <c r="C46" s="36">
        <v>42100</v>
      </c>
      <c r="D46" s="36">
        <v>2312119</v>
      </c>
      <c r="E46" s="36">
        <v>0</v>
      </c>
      <c r="F46" s="36">
        <v>0</v>
      </c>
      <c r="G46" s="38">
        <v>1449800</v>
      </c>
      <c r="H46" s="29"/>
    </row>
    <row r="47" spans="1:8" x14ac:dyDescent="0.25">
      <c r="A47" s="28" t="s">
        <v>57</v>
      </c>
      <c r="B47" s="28"/>
      <c r="C47" s="36">
        <v>157100</v>
      </c>
      <c r="D47" s="36">
        <v>2637119</v>
      </c>
      <c r="E47" s="36">
        <v>275810</v>
      </c>
      <c r="F47" s="36">
        <v>202327</v>
      </c>
      <c r="G47" s="37">
        <v>1684800</v>
      </c>
      <c r="H47" s="29" t="s">
        <v>108</v>
      </c>
    </row>
    <row r="48" spans="1:8" x14ac:dyDescent="0.25">
      <c r="A48" s="26" t="s">
        <v>58</v>
      </c>
      <c r="B48" s="26"/>
      <c r="C48" s="30">
        <f t="shared" ref="C48:F48" si="0">SUM(C3:C47)-C46-C13</f>
        <v>66463200</v>
      </c>
      <c r="D48" s="30">
        <f t="shared" si="0"/>
        <v>73555118</v>
      </c>
      <c r="E48" s="30">
        <f t="shared" si="0"/>
        <v>35299642.849999994</v>
      </c>
      <c r="F48" s="30">
        <f t="shared" si="0"/>
        <v>21260190.270000003</v>
      </c>
      <c r="G48" s="30">
        <f>SUM(G3:G47)-G46-G13</f>
        <v>54940200</v>
      </c>
      <c r="H48" s="43" t="s">
        <v>114</v>
      </c>
    </row>
    <row r="50" spans="1:8" x14ac:dyDescent="0.25">
      <c r="A50" s="32" t="s">
        <v>92</v>
      </c>
      <c r="B50" s="31"/>
      <c r="C50" s="31"/>
      <c r="D50" s="31"/>
      <c r="E50" s="31"/>
      <c r="F50" s="31"/>
      <c r="G50" s="31"/>
      <c r="H50" s="31"/>
    </row>
    <row r="51" spans="1:8" x14ac:dyDescent="0.25">
      <c r="A51" s="31" t="s">
        <v>93</v>
      </c>
      <c r="B51" s="31"/>
      <c r="C51" s="31"/>
      <c r="D51" s="31"/>
      <c r="E51" s="31"/>
      <c r="F51" s="31"/>
      <c r="G51" s="39">
        <v>38000000</v>
      </c>
      <c r="H51" s="31"/>
    </row>
    <row r="52" spans="1:8" x14ac:dyDescent="0.25">
      <c r="A52" s="31" t="s">
        <v>94</v>
      </c>
      <c r="B52" s="31"/>
      <c r="C52" s="31"/>
      <c r="D52" s="31"/>
      <c r="E52" s="31"/>
      <c r="F52" s="31"/>
      <c r="G52" s="40">
        <v>-1002000</v>
      </c>
      <c r="H52" s="31"/>
    </row>
    <row r="53" spans="1:8" s="20" customFormat="1" x14ac:dyDescent="0.25">
      <c r="A53" s="32" t="s">
        <v>105</v>
      </c>
      <c r="B53" s="32"/>
      <c r="C53" s="32"/>
      <c r="D53" s="32"/>
      <c r="E53" s="32"/>
      <c r="F53" s="32"/>
      <c r="G53" s="41">
        <f>SUM(G51:G52)</f>
        <v>36998000</v>
      </c>
      <c r="H53" s="32"/>
    </row>
    <row r="54" spans="1:8" x14ac:dyDescent="0.25">
      <c r="A54" s="31"/>
      <c r="B54" s="31"/>
      <c r="C54" s="31"/>
      <c r="D54" s="31"/>
      <c r="E54" s="31"/>
      <c r="F54" s="31"/>
      <c r="G54" s="31"/>
      <c r="H54" s="31"/>
    </row>
    <row r="55" spans="1:8" x14ac:dyDescent="0.25">
      <c r="A55" s="31" t="s">
        <v>104</v>
      </c>
      <c r="B55" s="31"/>
      <c r="C55" s="31"/>
      <c r="D55" s="31"/>
      <c r="E55" s="31"/>
      <c r="F55" s="31"/>
      <c r="G55" s="31"/>
      <c r="H55" s="31"/>
    </row>
    <row r="56" spans="1:8" x14ac:dyDescent="0.25">
      <c r="A56" s="31"/>
      <c r="B56" s="31"/>
      <c r="C56" s="31"/>
      <c r="D56" s="31"/>
      <c r="E56" s="31"/>
      <c r="F56" s="31"/>
      <c r="G56" s="31"/>
      <c r="H56" s="31"/>
    </row>
    <row r="57" spans="1:8" x14ac:dyDescent="0.25">
      <c r="A57" s="31" t="s">
        <v>112</v>
      </c>
      <c r="B57" s="31" t="s">
        <v>113</v>
      </c>
      <c r="C57" s="31"/>
      <c r="D57" s="31"/>
      <c r="E57" s="31"/>
      <c r="F57" s="31"/>
      <c r="G57" s="31"/>
      <c r="H57" s="31"/>
    </row>
  </sheetData>
  <pageMargins left="0.7" right="0.7" top="0.78740157499999996" bottom="0.78740157499999996" header="0.3" footer="0.3"/>
  <pageSetup paperSize="9" scale="4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 a financování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2020-12-07T08:16:25Z</cp:lastPrinted>
  <dcterms:created xsi:type="dcterms:W3CDTF">2016-04-24T07:59:01Z</dcterms:created>
  <dcterms:modified xsi:type="dcterms:W3CDTF">2021-01-15T07:20:25Z</dcterms:modified>
</cp:coreProperties>
</file>